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제작가이드첨부파일-1 (3)\"/>
    </mc:Choice>
  </mc:AlternateContent>
  <bookViews>
    <workbookView xWindow="0" yWindow="0" windowWidth="28800" windowHeight="12255" activeTab="1"/>
  </bookViews>
  <sheets>
    <sheet name="1.디자인 선택 및 메인 페이지 구성" sheetId="1" r:id="rId1"/>
    <sheet name="2.메뉴 구성" sheetId="2" r:id="rId2"/>
    <sheet name="추가견적서" sheetId="3" r:id="rId3"/>
  </sheets>
  <definedNames>
    <definedName name="_xlnm._FilterDatabase" localSheetId="0" hidden="1">'1.디자인 선택 및 메인 페이지 구성'!$G$45:$G$46</definedName>
  </definedNames>
  <calcPr calcId="162913"/>
  <extLst>
    <ext uri="GoogleSheetsCustomDataVersion1">
      <go:sheetsCustomData xmlns:go="http://customooxmlschemas.google.com/" r:id="rId7" roundtripDataSignature="AMtx7miuLq1O5omCu9QP86gtJGJzTthvzQ=="/>
    </ext>
  </extLst>
</workbook>
</file>

<file path=xl/calcChain.xml><?xml version="1.0" encoding="utf-8"?>
<calcChain xmlns="http://schemas.openxmlformats.org/spreadsheetml/2006/main">
  <c r="I31" i="1" l="1"/>
  <c r="F30" i="1" l="1"/>
  <c r="E28" i="2" l="1"/>
  <c r="E29" i="2"/>
  <c r="G29" i="2" s="1"/>
  <c r="F21" i="3"/>
  <c r="F20" i="3"/>
  <c r="F18" i="3"/>
  <c r="F17" i="3"/>
  <c r="D30" i="2"/>
  <c r="E27" i="2"/>
  <c r="G27" i="2" s="1"/>
  <c r="J33" i="1"/>
  <c r="G18" i="3" s="1"/>
  <c r="J32" i="1"/>
  <c r="G17" i="3" s="1"/>
  <c r="J31" i="1"/>
  <c r="G19" i="3" s="1"/>
  <c r="K30" i="1"/>
  <c r="H16" i="3" s="1"/>
  <c r="I30" i="1"/>
  <c r="F16" i="3" s="1"/>
  <c r="K33" i="1" l="1"/>
  <c r="H18" i="3" s="1"/>
  <c r="K32" i="1"/>
  <c r="H17" i="3" s="1"/>
  <c r="J30" i="1"/>
  <c r="G16" i="3" s="1"/>
  <c r="G21" i="3"/>
  <c r="H29" i="2"/>
  <c r="H21" i="3" s="1"/>
  <c r="H27" i="2"/>
  <c r="K31" i="1"/>
  <c r="F19" i="3"/>
  <c r="G28" i="2"/>
  <c r="H28" i="2" s="1"/>
  <c r="H30" i="2" l="1"/>
  <c r="E30" i="2"/>
  <c r="G20" i="3"/>
  <c r="G30" i="2"/>
  <c r="J40" i="1"/>
  <c r="H19" i="3"/>
  <c r="H20" i="3"/>
  <c r="H22" i="3" l="1"/>
  <c r="H23" i="3" s="1"/>
  <c r="H24" i="3" s="1"/>
</calcChain>
</file>

<file path=xl/sharedStrings.xml><?xml version="1.0" encoding="utf-8"?>
<sst xmlns="http://schemas.openxmlformats.org/spreadsheetml/2006/main" count="373" uniqueCount="194">
  <si>
    <t>1. 디자인 선택 및 메인 페이지 구성</t>
  </si>
  <si>
    <t>1) 입력 안내</t>
  </si>
  <si>
    <t>예시)</t>
  </si>
  <si>
    <t>시안대표컬러</t>
  </si>
  <si>
    <t>(직접입력)</t>
  </si>
  <si>
    <t>→</t>
  </si>
  <si>
    <t>맞춤컬러</t>
  </si>
  <si>
    <t>1. 회사 정보 입력</t>
  </si>
  <si>
    <t>항목</t>
  </si>
  <si>
    <t>선택 및 입력</t>
  </si>
  <si>
    <t>회사정보</t>
  </si>
  <si>
    <t>업체명</t>
  </si>
  <si>
    <t>← 홈페이지 하단 회사정보 영역(푸터)에 삽입될 정보를 입력해 주세요.</t>
  </si>
  <si>
    <t>대표자</t>
  </si>
  <si>
    <t>사업자번호</t>
  </si>
  <si>
    <t>주소</t>
  </si>
  <si>
    <t>대표번호</t>
  </si>
  <si>
    <t>대표이메일</t>
  </si>
  <si>
    <t>2. 메인 페이지 설정</t>
  </si>
  <si>
    <t>[원 / vat 포함]</t>
  </si>
  <si>
    <t>건당 단가</t>
  </si>
  <si>
    <t xml:space="preserve"> 추가 선택</t>
  </si>
  <si>
    <t xml:space="preserve"> 예상 견적</t>
  </si>
  <si>
    <t>디자인</t>
  </si>
  <si>
    <r>
      <rPr>
        <sz val="9"/>
        <color theme="1"/>
        <rFont val="Arial"/>
        <family val="2"/>
      </rPr>
      <t>시안번호</t>
    </r>
    <r>
      <rPr>
        <sz val="9"/>
        <color rgb="FFFF0000"/>
        <rFont val="Arial"/>
        <family val="2"/>
      </rPr>
      <t>*</t>
    </r>
  </si>
  <si>
    <t>-</t>
  </si>
  <si>
    <t>메인컬러</t>
  </si>
  <si>
    <t>기능</t>
  </si>
  <si>
    <t>메인슬라이드</t>
  </si>
  <si>
    <t>퀵메뉴</t>
  </si>
  <si>
    <t>미선택</t>
  </si>
  <si>
    <t>(메뉴입력)</t>
  </si>
  <si>
    <t>← 퀵메뉴 추가시 희망 메뉴명을 순서대로 입력해주세요.(최대 5개) 예) 고객센터, 견적문의 등</t>
  </si>
  <si>
    <t>SNS연동링크</t>
  </si>
  <si>
    <t>(링크입력)</t>
  </si>
  <si>
    <t>합계</t>
  </si>
  <si>
    <r>
      <rPr>
        <b/>
        <sz val="11"/>
        <color theme="1"/>
        <rFont val="Arial"/>
        <family val="2"/>
      </rPr>
      <t xml:space="preserve">2. </t>
    </r>
    <r>
      <rPr>
        <b/>
        <sz val="11"/>
        <color theme="1"/>
        <rFont val="Arial"/>
        <family val="2"/>
      </rPr>
      <t>메뉴</t>
    </r>
    <r>
      <rPr>
        <b/>
        <sz val="11"/>
        <color theme="1"/>
        <rFont val="Arial"/>
        <family val="2"/>
      </rPr>
      <t>(</t>
    </r>
    <r>
      <rPr>
        <b/>
        <sz val="11"/>
        <color theme="1"/>
        <rFont val="Arial"/>
        <family val="2"/>
      </rPr>
      <t>페이지</t>
    </r>
    <r>
      <rPr>
        <b/>
        <sz val="11"/>
        <color theme="1"/>
        <rFont val="Arial"/>
        <family val="2"/>
      </rPr>
      <t xml:space="preserve">) </t>
    </r>
    <r>
      <rPr>
        <b/>
        <sz val="11"/>
        <color theme="1"/>
        <rFont val="Arial"/>
        <family val="2"/>
      </rPr>
      <t>구성</t>
    </r>
  </si>
  <si>
    <t>페이지 설정 방법입니다. 메뉴명 입력 및 페이지 타입을 선택하실 수 있습니다.</t>
  </si>
  <si>
    <t>상위 메뉴</t>
  </si>
  <si>
    <t>메뉴명</t>
  </si>
  <si>
    <t>커뮤니티</t>
  </si>
  <si>
    <t>하위 메뉴</t>
  </si>
  <si>
    <t>타입</t>
  </si>
  <si>
    <t>종류</t>
  </si>
  <si>
    <t>타입선택</t>
  </si>
  <si>
    <t>공지사항</t>
  </si>
  <si>
    <t>게시판</t>
  </si>
  <si>
    <t>일반</t>
  </si>
  <si>
    <t>2) 유의사항</t>
  </si>
  <si>
    <t xml:space="preserve"> - 입력하신 메뉴명과 선택하신 타입을 기준으로 메뉴 및 페이지수가 책정됩니다.</t>
  </si>
  <si>
    <t xml:space="preserve"> - 메뉴명 입력과 타입 선택 2가지 모두 설정된 항목만 제작에 포함됩니다.</t>
  </si>
  <si>
    <t xml:space="preserve"> - 페이지 추가가 필요하신 경우 양식을 복사/붙여넣기하신 후 작성해주세요.</t>
  </si>
  <si>
    <t>편집 영역에 입력/선택된 사항이 자동으로 계산됩니다.</t>
  </si>
  <si>
    <t>분류</t>
  </si>
  <si>
    <t>기본 제공</t>
  </si>
  <si>
    <t>선택한 페이지수</t>
  </si>
  <si>
    <t>추가 페이지수</t>
  </si>
  <si>
    <t>예상 견적</t>
  </si>
  <si>
    <t>메인</t>
  </si>
  <si>
    <t>서브</t>
  </si>
  <si>
    <t>콘텐츠</t>
  </si>
  <si>
    <t>메일폼</t>
  </si>
  <si>
    <t>이미지좌측형</t>
  </si>
  <si>
    <t>바둑판형</t>
  </si>
  <si>
    <t>지그재그형</t>
  </si>
  <si>
    <t>대표이미지형</t>
  </si>
  <si>
    <t>갤러리</t>
  </si>
  <si>
    <t>스펙갤러리</t>
  </si>
  <si>
    <t>질문답변</t>
  </si>
  <si>
    <t>자료실</t>
  </si>
  <si>
    <t>FAQ</t>
  </si>
  <si>
    <t>동영상</t>
  </si>
  <si>
    <t>일정(캘린더)</t>
  </si>
  <si>
    <t>지점소개</t>
  </si>
  <si>
    <t>예)회사소개</t>
  </si>
  <si>
    <t>예)회사현황</t>
  </si>
  <si>
    <t>예)제품소개</t>
  </si>
  <si>
    <t>예)커뮤니티</t>
  </si>
  <si>
    <t>예)인사말</t>
  </si>
  <si>
    <t>예)인증/특허 현황</t>
  </si>
  <si>
    <t>예)제품명01</t>
  </si>
  <si>
    <t>예)갤러리</t>
  </si>
  <si>
    <t>예)공지사항</t>
  </si>
  <si>
    <t>예)일반</t>
  </si>
  <si>
    <t>예)연혁</t>
  </si>
  <si>
    <t>예)실적현황</t>
  </si>
  <si>
    <t>예)오시는길</t>
  </si>
  <si>
    <t>해당 견적서는 참고용 문서입니다.</t>
  </si>
  <si>
    <t>발주사 정보</t>
  </si>
  <si>
    <t>제작사 정보</t>
  </si>
  <si>
    <t>상호</t>
  </si>
  <si>
    <t>㈜티앤에스컴퍼니</t>
  </si>
  <si>
    <t>대표</t>
  </si>
  <si>
    <t>김태정</t>
  </si>
  <si>
    <t>담당자</t>
  </si>
  <si>
    <t>연락처</t>
  </si>
  <si>
    <t>이메일</t>
  </si>
  <si>
    <t>견적 내용 정보</t>
  </si>
  <si>
    <t>건 명</t>
  </si>
  <si>
    <t>홈페이지 추가 옵션</t>
  </si>
  <si>
    <t>작성일</t>
  </si>
  <si>
    <t>구분</t>
  </si>
  <si>
    <t>상세내용</t>
  </si>
  <si>
    <t>기준</t>
  </si>
  <si>
    <r>
      <rPr>
        <b/>
        <sz val="10"/>
        <color rgb="FF000000"/>
        <rFont val="&quot;맑은 고딕&quot;"/>
        <family val="3"/>
        <charset val="129"/>
      </rPr>
      <t>단가</t>
    </r>
    <r>
      <rPr>
        <sz val="10"/>
        <color rgb="FF000000"/>
        <rFont val="&quot;맑은 고딕&quot;"/>
        <family val="3"/>
        <charset val="129"/>
      </rPr>
      <t>[vat포함]</t>
    </r>
  </si>
  <si>
    <t>추가 선택</t>
  </si>
  <si>
    <r>
      <rPr>
        <b/>
        <sz val="10"/>
        <color rgb="FF000000"/>
        <rFont val="&quot;맑은 고딕&quot;"/>
        <family val="3"/>
        <charset val="129"/>
      </rPr>
      <t>금액</t>
    </r>
    <r>
      <rPr>
        <sz val="10"/>
        <color rgb="FF000000"/>
        <rFont val="&quot;맑은 고딕&quot;"/>
        <family val="3"/>
        <charset val="129"/>
      </rPr>
      <t>[vat포함]</t>
    </r>
  </si>
  <si>
    <t>메인 컬러 변경</t>
  </si>
  <si>
    <r>
      <rPr>
        <sz val="8"/>
        <color rgb="FF000000"/>
        <rFont val="Arial"/>
        <family val="2"/>
      </rPr>
      <t>1</t>
    </r>
    <r>
      <rPr>
        <sz val="8"/>
        <color rgb="FF000000"/>
        <rFont val="돋움"/>
        <family val="3"/>
        <charset val="129"/>
      </rPr>
      <t>회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</si>
  <si>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돋움"/>
        <family val="3"/>
        <charset val="129"/>
      </rPr>
      <t>회</t>
    </r>
  </si>
  <si>
    <t>SNS 연동링크</t>
  </si>
  <si>
    <t>1개</t>
  </si>
  <si>
    <t>메인 슬라이드 추가</t>
  </si>
  <si>
    <r>
      <rPr>
        <sz val="9"/>
        <color theme="1"/>
        <rFont val="돋움"/>
        <family val="3"/>
        <charset val="129"/>
      </rPr>
      <t>페이지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추가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콘텐츠</t>
    </r>
    <r>
      <rPr>
        <sz val="9"/>
        <color theme="1"/>
        <rFont val="Arial"/>
        <family val="2"/>
      </rPr>
      <t>/</t>
    </r>
    <r>
      <rPr>
        <sz val="9"/>
        <color theme="1"/>
        <rFont val="돋움"/>
        <family val="3"/>
        <charset val="129"/>
      </rPr>
      <t>게시판</t>
    </r>
    <r>
      <rPr>
        <sz val="9"/>
        <color theme="1"/>
        <rFont val="Arial"/>
        <family val="2"/>
      </rPr>
      <t>)</t>
    </r>
  </si>
  <si>
    <r>
      <rPr>
        <b/>
        <sz val="10"/>
        <color rgb="FF000000"/>
        <rFont val="&quot;맑은 고딕&quot;"/>
        <family val="3"/>
        <charset val="129"/>
      </rPr>
      <t>예상 결제 금액</t>
    </r>
    <r>
      <rPr>
        <sz val="10"/>
        <color rgb="FF000000"/>
        <rFont val="&quot;맑은 고딕&quot;"/>
        <family val="3"/>
        <charset val="129"/>
      </rPr>
      <t xml:space="preserve"> [vat포함]</t>
    </r>
  </si>
  <si>
    <t>공급가</t>
  </si>
  <si>
    <t>부가세</t>
  </si>
  <si>
    <r>
      <rPr>
        <sz val="10"/>
        <color rgb="FF0000FF"/>
        <rFont val="돋움"/>
        <family val="3"/>
        <charset val="129"/>
      </rPr>
      <t>※</t>
    </r>
    <r>
      <rPr>
        <sz val="10"/>
        <color rgb="FF0000FF"/>
        <rFont val="Arial"/>
        <family val="2"/>
      </rPr>
      <t xml:space="preserve"> [</t>
    </r>
    <r>
      <rPr>
        <sz val="10"/>
        <color rgb="FF0000FF"/>
        <rFont val="돋움"/>
        <family val="3"/>
        <charset val="129"/>
      </rPr>
      <t>퀵메뉴</t>
    </r>
    <r>
      <rPr>
        <sz val="10"/>
        <color rgb="FF0000FF"/>
        <rFont val="Arial"/>
        <family val="2"/>
      </rPr>
      <t xml:space="preserve"> / SNS </t>
    </r>
    <r>
      <rPr>
        <sz val="10"/>
        <color rgb="FF0000FF"/>
        <rFont val="돋움"/>
        <family val="3"/>
        <charset val="129"/>
      </rPr>
      <t>연동</t>
    </r>
    <r>
      <rPr>
        <sz val="10"/>
        <color rgb="FF0000FF"/>
        <rFont val="Arial"/>
        <family val="2"/>
      </rPr>
      <t xml:space="preserve"> / </t>
    </r>
    <r>
      <rPr>
        <sz val="10"/>
        <color rgb="FF0000FF"/>
        <rFont val="돋움"/>
        <family val="3"/>
        <charset val="129"/>
      </rPr>
      <t>메일폼</t>
    </r>
    <r>
      <rPr>
        <sz val="10"/>
        <color rgb="FF0000FF"/>
        <rFont val="Arial"/>
        <family val="2"/>
      </rPr>
      <t xml:space="preserve">] </t>
    </r>
    <r>
      <rPr>
        <sz val="10"/>
        <color rgb="FF0000FF"/>
        <rFont val="돋움"/>
        <family val="3"/>
        <charset val="129"/>
      </rPr>
      <t>상품은</t>
    </r>
    <r>
      <rPr>
        <sz val="10"/>
        <color rgb="FF0000FF"/>
        <rFont val="Arial"/>
        <family val="2"/>
      </rPr>
      <t xml:space="preserve"> </t>
    </r>
    <r>
      <rPr>
        <sz val="10"/>
        <color rgb="FF0000FF"/>
        <rFont val="돋움"/>
        <family val="3"/>
        <charset val="129"/>
      </rPr>
      <t>제작자료</t>
    </r>
    <r>
      <rPr>
        <sz val="10"/>
        <color rgb="FF0000FF"/>
        <rFont val="Arial"/>
        <family val="2"/>
      </rPr>
      <t xml:space="preserve"> </t>
    </r>
    <r>
      <rPr>
        <sz val="10"/>
        <color rgb="FF0000FF"/>
        <rFont val="돋움"/>
        <family val="3"/>
        <charset val="129"/>
      </rPr>
      <t>접수시에만</t>
    </r>
    <r>
      <rPr>
        <sz val="10"/>
        <color rgb="FF0000FF"/>
        <rFont val="Arial"/>
        <family val="2"/>
      </rPr>
      <t xml:space="preserve"> </t>
    </r>
    <r>
      <rPr>
        <b/>
        <sz val="10"/>
        <color rgb="FF0000FF"/>
        <rFont val="Arial"/>
        <family val="2"/>
      </rPr>
      <t xml:space="preserve">10% </t>
    </r>
    <r>
      <rPr>
        <b/>
        <sz val="10"/>
        <color rgb="FF0000FF"/>
        <rFont val="돋움"/>
        <family val="3"/>
        <charset val="129"/>
      </rPr>
      <t>할인</t>
    </r>
    <r>
      <rPr>
        <sz val="10"/>
        <color rgb="FF0000FF"/>
        <rFont val="돋움"/>
        <family val="3"/>
        <charset val="129"/>
      </rPr>
      <t>을</t>
    </r>
    <r>
      <rPr>
        <sz val="10"/>
        <color rgb="FF0000FF"/>
        <rFont val="Arial"/>
        <family val="2"/>
      </rPr>
      <t xml:space="preserve"> </t>
    </r>
    <r>
      <rPr>
        <sz val="10"/>
        <color rgb="FF0000FF"/>
        <rFont val="돋움"/>
        <family val="3"/>
        <charset val="129"/>
      </rPr>
      <t>제공하며</t>
    </r>
    <r>
      <rPr>
        <sz val="10"/>
        <color rgb="FF0000FF"/>
        <rFont val="Arial"/>
        <family val="2"/>
      </rPr>
      <t xml:space="preserve">, </t>
    </r>
    <r>
      <rPr>
        <sz val="10"/>
        <color rgb="FF0000FF"/>
        <rFont val="돋움"/>
        <family val="3"/>
        <charset val="129"/>
      </rPr>
      <t>할인율이</t>
    </r>
    <r>
      <rPr>
        <sz val="10"/>
        <color rgb="FF0000FF"/>
        <rFont val="Arial"/>
        <family val="2"/>
      </rPr>
      <t xml:space="preserve"> </t>
    </r>
    <r>
      <rPr>
        <sz val="10"/>
        <color rgb="FF0000FF"/>
        <rFont val="돋움"/>
        <family val="3"/>
        <charset val="129"/>
      </rPr>
      <t>반영된</t>
    </r>
    <r>
      <rPr>
        <sz val="10"/>
        <color rgb="FF0000FF"/>
        <rFont val="Arial"/>
        <family val="2"/>
      </rPr>
      <t xml:space="preserve"> </t>
    </r>
    <r>
      <rPr>
        <sz val="10"/>
        <color rgb="FF0000FF"/>
        <rFont val="돋움"/>
        <family val="3"/>
        <charset val="129"/>
      </rPr>
      <t>금액으로</t>
    </r>
    <r>
      <rPr>
        <sz val="10"/>
        <color rgb="FF0000FF"/>
        <rFont val="Arial"/>
        <family val="2"/>
      </rPr>
      <t xml:space="preserve"> </t>
    </r>
    <r>
      <rPr>
        <sz val="10"/>
        <color rgb="FF0000FF"/>
        <rFont val="돋움"/>
        <family val="3"/>
        <charset val="129"/>
      </rPr>
      <t>표기됩니다</t>
    </r>
    <r>
      <rPr>
        <sz val="10"/>
        <color rgb="FF0000FF"/>
        <rFont val="Arial"/>
        <family val="2"/>
      </rPr>
      <t xml:space="preserve">. </t>
    </r>
    <r>
      <rPr>
        <sz val="10"/>
        <color rgb="FF0000FF"/>
        <rFont val="돋움"/>
        <family val="3"/>
        <charset val="129"/>
      </rPr>
      <t>※</t>
    </r>
  </si>
  <si>
    <t>결제 정보</t>
  </si>
  <si>
    <r>
      <rPr>
        <sz val="10"/>
        <color rgb="FF000000"/>
        <rFont val="돋움"/>
        <family val="3"/>
        <charset val="129"/>
      </rPr>
      <t>본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문서는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예상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견적서로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실제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결제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금액은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보내주신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자료에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따라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상이할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수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돋움"/>
        <family val="3"/>
        <charset val="129"/>
      </rPr>
      <t>있습니다</t>
    </r>
    <r>
      <rPr>
        <sz val="10"/>
        <color rgb="FF000000"/>
        <rFont val="Arial"/>
        <family val="2"/>
      </rPr>
      <t>.</t>
    </r>
  </si>
  <si>
    <t>비고</t>
  </si>
  <si>
    <t>본 견적서는 '티제이웹&gt;유지보수 페이지' 상품 단가를 기준으로 작성되었습니다.</t>
  </si>
  <si>
    <t>산출된 견적은 상황에 따라 변경 되실 수 있습니다.</t>
  </si>
  <si>
    <t>개발에 필요한 모든 원시자료는 발주사에서 제공함을 원칙으로 합니다.</t>
  </si>
  <si>
    <t>환불 규정</t>
  </si>
  <si>
    <t>(1) 자료 제출 전: 자료 제출 전에 발생된 실소진비용이 없으므로 기간에 따라 위약금만 공제.</t>
  </si>
  <si>
    <t>기간의 측정방법은 결제 다음날 부터 1일로 계산 [ 평일 공휴일 주말 포함 ]</t>
  </si>
  <si>
    <t>- 1~5일 : 위약금 0% / 6~29일 : 위약금10%</t>
  </si>
  <si>
    <t>- 30일~179일 : 위약금 20% / 180일~364일 : 위약금50%</t>
  </si>
  <si>
    <t>- 365일~ : 환불불가</t>
  </si>
  <si>
    <t>(2) 자료 제출 후 : 위약금10%와 서버구입비용[ 도메인,호스팅,웹서버등 ] 및 기타 소진비용을 공제.</t>
  </si>
  <si>
    <t>(3) 제작 진행중 : 제작 진행 중 갑의 귀책사유로 인해 환불을 요청할 경우, 사용 금액을 아래와 같이</t>
  </si>
  <si>
    <t>계산 후 위약금 10%와 서버 구입 비용 및 기타 소진 비용을 공제하여 환불.</t>
  </si>
  <si>
    <t>– 총 진행량의 1/3 경과 전 : 이미 납부한 요금의 2/3해당액</t>
  </si>
  <si>
    <t>– 총 진행량의 1/2 경과 전 : 이미 납부한 요금의 1/2해당액</t>
  </si>
  <si>
    <t>– 총 진행량의 1/2 경과 후 : 환불 불가</t>
  </si>
  <si>
    <t>(4) 제작 완료 후 : 환불불가</t>
  </si>
  <si>
    <r>
      <rPr>
        <sz val="9"/>
        <color theme="1"/>
        <rFont val="돋움"/>
        <family val="3"/>
        <charset val="129"/>
      </rPr>
      <t>메뉴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페이지</t>
    </r>
    <r>
      <rPr>
        <sz val="9"/>
        <color theme="1"/>
        <rFont val="Arial"/>
        <family val="2"/>
      </rPr>
      <t xml:space="preserve">) </t>
    </r>
    <r>
      <rPr>
        <sz val="9"/>
        <color theme="1"/>
        <rFont val="돋움"/>
        <family val="3"/>
        <charset val="129"/>
      </rPr>
      <t>추가가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필요하신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경우
좌측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양식을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복사</t>
    </r>
    <r>
      <rPr>
        <sz val="9"/>
        <color theme="1"/>
        <rFont val="Arial"/>
        <family val="2"/>
      </rPr>
      <t>/</t>
    </r>
    <r>
      <rPr>
        <sz val="9"/>
        <color theme="1"/>
        <rFont val="돋움"/>
        <family val="3"/>
        <charset val="129"/>
      </rPr>
      <t>붙여넣기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작성해주세요</t>
    </r>
    <r>
      <rPr>
        <sz val="9"/>
        <color theme="1"/>
        <rFont val="Arial"/>
        <family val="2"/>
      </rPr>
      <t>.</t>
    </r>
    <phoneticPr fontId="29" type="noConversion"/>
  </si>
  <si>
    <r>
      <t xml:space="preserve"> - </t>
    </r>
    <r>
      <rPr>
        <sz val="9"/>
        <color theme="1"/>
        <rFont val="돋움"/>
        <family val="3"/>
        <charset val="129"/>
      </rPr>
      <t>기본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제공되는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메인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슬라이드</t>
    </r>
    <r>
      <rPr>
        <sz val="9"/>
        <color theme="1"/>
        <rFont val="Arial"/>
        <family val="2"/>
      </rPr>
      <t xml:space="preserve"> 2</t>
    </r>
    <r>
      <rPr>
        <sz val="9"/>
        <color theme="1"/>
        <rFont val="돋움"/>
        <family val="3"/>
        <charset val="129"/>
      </rPr>
      <t>개를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모두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사용하지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않고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자료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접수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잔여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개수는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자동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소멸되며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돋움"/>
        <family val="3"/>
        <charset val="129"/>
      </rPr>
      <t>추후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추가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추가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비용이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발생될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수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있습니다</t>
    </r>
    <r>
      <rPr>
        <sz val="9"/>
        <color theme="1"/>
        <rFont val="Arial"/>
        <family val="2"/>
      </rPr>
      <t>.</t>
    </r>
    <phoneticPr fontId="29" type="noConversion"/>
  </si>
  <si>
    <r>
      <rPr>
        <sz val="9"/>
        <color theme="1"/>
        <rFont val="돋움"/>
        <family val="3"/>
        <charset val="129"/>
      </rPr>
      <t>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기본</t>
    </r>
    <r>
      <rPr>
        <sz val="9"/>
        <color theme="1"/>
        <rFont val="Arial"/>
        <family val="2"/>
      </rPr>
      <t xml:space="preserve"> 2</t>
    </r>
    <r>
      <rPr>
        <sz val="9"/>
        <color theme="1"/>
        <rFont val="돋움"/>
        <family val="3"/>
        <charset val="129"/>
      </rPr>
      <t>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제공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예</t>
    </r>
    <r>
      <rPr>
        <sz val="9"/>
        <color theme="1"/>
        <rFont val="Arial"/>
        <family val="2"/>
      </rPr>
      <t>) 3</t>
    </r>
    <r>
      <rPr>
        <sz val="9"/>
        <color theme="1"/>
        <rFont val="돋움"/>
        <family val="3"/>
        <charset val="129"/>
      </rPr>
      <t>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선택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시</t>
    </r>
    <r>
      <rPr>
        <sz val="9"/>
        <color theme="1"/>
        <rFont val="Arial"/>
        <family val="2"/>
      </rPr>
      <t xml:space="preserve"> 1</t>
    </r>
    <r>
      <rPr>
        <sz val="9"/>
        <color theme="1"/>
        <rFont val="돋움"/>
        <family val="3"/>
        <charset val="129"/>
      </rPr>
      <t>개의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추가비용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발생</t>
    </r>
    <r>
      <rPr>
        <sz val="9"/>
        <color theme="1"/>
        <rFont val="Arial"/>
        <family val="2"/>
      </rPr>
      <t xml:space="preserve"> / 1</t>
    </r>
    <r>
      <rPr>
        <sz val="9"/>
        <color theme="1"/>
        <rFont val="돋움"/>
        <family val="3"/>
        <charset val="129"/>
      </rPr>
      <t>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선택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자료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제출시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잔여</t>
    </r>
    <r>
      <rPr>
        <sz val="9"/>
        <color theme="1"/>
        <rFont val="Arial"/>
        <family val="2"/>
      </rPr>
      <t xml:space="preserve"> 1</t>
    </r>
    <r>
      <rPr>
        <sz val="9"/>
        <color theme="1"/>
        <rFont val="돋움"/>
        <family val="3"/>
        <charset val="129"/>
      </rPr>
      <t>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소멸</t>
    </r>
    <phoneticPr fontId="29" type="noConversion"/>
  </si>
  <si>
    <t>파란색</t>
    <phoneticPr fontId="29" type="noConversion"/>
  </si>
  <si>
    <r>
      <rPr>
        <sz val="9"/>
        <color theme="1"/>
        <rFont val="돋움"/>
        <family val="3"/>
        <charset val="129"/>
      </rPr>
      <t>↓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클릭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선택하는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항목</t>
    </r>
    <phoneticPr fontId="29" type="noConversion"/>
  </si>
  <si>
    <r>
      <rPr>
        <sz val="9"/>
        <color theme="1"/>
        <rFont val="돋움"/>
        <family val="3"/>
        <charset val="129"/>
      </rPr>
      <t>↓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직접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입력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항목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</si>
  <si>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입력</t>
    </r>
    <r>
      <rPr>
        <sz val="9"/>
        <color theme="1"/>
        <rFont val="Arial"/>
        <family val="2"/>
      </rPr>
      <t>)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</si>
  <si>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입력</t>
    </r>
    <r>
      <rPr>
        <sz val="9"/>
        <color theme="1"/>
        <rFont val="Arial"/>
        <family val="2"/>
      </rPr>
      <t>)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</si>
  <si>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입력</t>
    </r>
    <r>
      <rPr>
        <sz val="9"/>
        <color theme="1"/>
        <rFont val="Arial"/>
        <family val="2"/>
      </rPr>
      <t>)</t>
    </r>
    <phoneticPr fontId="29" type="noConversion"/>
  </si>
  <si>
    <r>
      <rPr>
        <sz val="9"/>
        <color theme="1"/>
        <rFont val="돋움"/>
        <family val="3"/>
        <charset val="129"/>
      </rPr>
      <t>↑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클릭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선택하는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항목</t>
    </r>
    <phoneticPr fontId="29" type="noConversion"/>
  </si>
  <si>
    <r>
      <rPr>
        <sz val="9"/>
        <color theme="1"/>
        <rFont val="돋움"/>
        <family val="3"/>
        <charset val="129"/>
      </rPr>
      <t>↑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직접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입력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항목</t>
    </r>
    <phoneticPr fontId="29" type="noConversion"/>
  </si>
  <si>
    <t>미리보기</t>
    <phoneticPr fontId="29" type="noConversion"/>
  </si>
  <si>
    <t>타입</t>
    <phoneticPr fontId="29" type="noConversion"/>
  </si>
  <si>
    <t>콘텐츠</t>
    <phoneticPr fontId="29" type="noConversion"/>
  </si>
  <si>
    <t>게시판</t>
    <phoneticPr fontId="29" type="noConversion"/>
  </si>
  <si>
    <t>클릭</t>
    <phoneticPr fontId="29" type="noConversion"/>
  </si>
  <si>
    <r>
      <t>콘텐츠 및 게시판 종류</t>
    </r>
    <r>
      <rPr>
        <b/>
        <sz val="10"/>
        <rFont val="Arial"/>
        <family val="2"/>
      </rPr>
      <t/>
    </r>
    <phoneticPr fontId="29" type="noConversion"/>
  </si>
  <si>
    <t>합계</t>
    <phoneticPr fontId="29" type="noConversion"/>
  </si>
  <si>
    <r>
      <t>[</t>
    </r>
    <r>
      <rPr>
        <sz val="10"/>
        <color rgb="FF000000"/>
        <rFont val="돋움"/>
        <family val="3"/>
        <charset val="129"/>
      </rPr>
      <t>원</t>
    </r>
    <r>
      <rPr>
        <sz val="10"/>
        <color rgb="FF000000"/>
        <rFont val="Arial"/>
        <family val="2"/>
      </rPr>
      <t xml:space="preserve"> / vat </t>
    </r>
    <r>
      <rPr>
        <sz val="10"/>
        <color rgb="FF000000"/>
        <rFont val="돋움"/>
        <family val="3"/>
        <charset val="129"/>
      </rPr>
      <t>포함</t>
    </r>
    <r>
      <rPr>
        <sz val="10"/>
        <color rgb="FF000000"/>
        <rFont val="Arial"/>
        <family val="2"/>
      </rPr>
      <t>]</t>
    </r>
    <phoneticPr fontId="29" type="noConversion"/>
  </si>
  <si>
    <r>
      <t xml:space="preserve">3) </t>
    </r>
    <r>
      <rPr>
        <b/>
        <sz val="9"/>
        <color theme="1"/>
        <rFont val="돋움"/>
        <family val="3"/>
        <charset val="129"/>
      </rPr>
      <t>페이지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돋움"/>
        <family val="3"/>
        <charset val="129"/>
      </rPr>
      <t>자동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돋움"/>
        <family val="3"/>
        <charset val="129"/>
      </rPr>
      <t>계산기</t>
    </r>
    <phoneticPr fontId="29" type="noConversion"/>
  </si>
  <si>
    <r>
      <t xml:space="preserve">4) </t>
    </r>
    <r>
      <rPr>
        <b/>
        <sz val="9"/>
        <color theme="1"/>
        <rFont val="돋움"/>
        <family val="3"/>
        <charset val="129"/>
      </rPr>
      <t>콘텐츠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돋움"/>
        <family val="3"/>
        <charset val="129"/>
      </rPr>
      <t>및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돋움"/>
        <family val="3"/>
        <charset val="129"/>
      </rPr>
      <t>게시판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돋움"/>
        <family val="3"/>
        <charset val="129"/>
      </rPr>
      <t>종류</t>
    </r>
    <phoneticPr fontId="29" type="noConversion"/>
  </si>
  <si>
    <r>
      <t xml:space="preserve">------------------------------------  </t>
    </r>
    <r>
      <rPr>
        <b/>
        <sz val="9"/>
        <color theme="4" tint="-0.249977111117893"/>
        <rFont val="돋움"/>
        <family val="3"/>
        <charset val="129"/>
      </rPr>
      <t>↓↓↓</t>
    </r>
    <r>
      <rPr>
        <b/>
        <sz val="9"/>
        <color theme="4" tint="-0.249977111117893"/>
        <rFont val="Arial"/>
        <family val="2"/>
      </rPr>
      <t xml:space="preserve">  </t>
    </r>
    <r>
      <rPr>
        <b/>
        <sz val="9"/>
        <color theme="4" tint="-0.249977111117893"/>
        <rFont val="돋움"/>
        <family val="3"/>
        <charset val="129"/>
      </rPr>
      <t>아래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영역부터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편집이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가능합니다</t>
    </r>
    <r>
      <rPr>
        <b/>
        <sz val="9"/>
        <color theme="4" tint="-0.249977111117893"/>
        <rFont val="Arial"/>
        <family val="2"/>
      </rPr>
      <t xml:space="preserve">. </t>
    </r>
    <r>
      <rPr>
        <b/>
        <sz val="9"/>
        <color theme="4" tint="-0.249977111117893"/>
        <rFont val="돋움"/>
        <family val="3"/>
        <charset val="129"/>
      </rPr>
      <t>항목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선택과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내용을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입력해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주세요</t>
    </r>
    <r>
      <rPr>
        <b/>
        <sz val="9"/>
        <color theme="4" tint="-0.249977111117893"/>
        <rFont val="Arial"/>
        <family val="2"/>
      </rPr>
      <t xml:space="preserve">.  </t>
    </r>
    <r>
      <rPr>
        <b/>
        <sz val="9"/>
        <color theme="4" tint="-0.249977111117893"/>
        <rFont val="돋움"/>
        <family val="3"/>
        <charset val="129"/>
      </rPr>
      <t>↓↓↓</t>
    </r>
    <r>
      <rPr>
        <b/>
        <sz val="9"/>
        <color theme="4" tint="-0.249977111117893"/>
        <rFont val="Arial"/>
        <family val="2"/>
      </rPr>
      <t xml:space="preserve">  -------------------------------------------------------------------------------------------------------------------------------------------------------------------------------------------------------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</si>
  <si>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직접입력</t>
    </r>
    <r>
      <rPr>
        <sz val="9"/>
        <color theme="1"/>
        <rFont val="Arial"/>
        <family val="2"/>
      </rPr>
      <t>)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</si>
  <si>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직접입력</t>
    </r>
    <r>
      <rPr>
        <sz val="9"/>
        <color theme="1"/>
        <rFont val="Arial"/>
        <family val="2"/>
      </rPr>
      <t>)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</si>
  <si>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직접입력</t>
    </r>
    <r>
      <rPr>
        <sz val="9"/>
        <color theme="1"/>
        <rFont val="Arial"/>
        <family val="2"/>
      </rPr>
      <t>)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</si>
  <si>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직접입력</t>
    </r>
    <r>
      <rPr>
        <sz val="9"/>
        <color theme="1"/>
        <rFont val="Arial"/>
        <family val="2"/>
      </rPr>
      <t>)</t>
    </r>
    <phoneticPr fontId="29" type="noConversion"/>
  </si>
  <si>
    <r>
      <rPr>
        <sz val="9"/>
        <color theme="1"/>
        <rFont val="돋움"/>
        <family val="3"/>
        <charset val="129"/>
      </rPr>
      <t>←</t>
    </r>
    <r>
      <rPr>
        <sz val="9"/>
        <color theme="1"/>
        <rFont val="Arial"/>
        <family val="2"/>
      </rPr>
      <t xml:space="preserve"> SNS</t>
    </r>
    <r>
      <rPr>
        <sz val="9"/>
        <color theme="1"/>
        <rFont val="돋움"/>
        <family val="3"/>
        <charset val="129"/>
      </rPr>
      <t>연동링크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추가시</t>
    </r>
    <r>
      <rPr>
        <sz val="9"/>
        <color theme="1"/>
        <rFont val="Arial"/>
        <family val="2"/>
      </rPr>
      <t xml:space="preserve"> (</t>
    </r>
    <r>
      <rPr>
        <sz val="9"/>
        <color theme="1"/>
        <rFont val="돋움"/>
        <family val="3"/>
        <charset val="129"/>
      </rPr>
      <t>링크입력</t>
    </r>
    <r>
      <rPr>
        <sz val="9"/>
        <color theme="1"/>
        <rFont val="Arial"/>
        <family val="2"/>
      </rPr>
      <t>)</t>
    </r>
    <r>
      <rPr>
        <sz val="9"/>
        <color theme="1"/>
        <rFont val="돋움"/>
        <family val="3"/>
        <charset val="129"/>
      </rPr>
      <t>란에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연결하실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주소를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입력해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주세요</t>
    </r>
    <r>
      <rPr>
        <sz val="9"/>
        <color theme="1"/>
        <rFont val="Arial"/>
        <family val="2"/>
      </rPr>
      <t>.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</si>
  <si>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직접입력</t>
    </r>
    <r>
      <rPr>
        <sz val="9"/>
        <color theme="1"/>
        <rFont val="Arial"/>
        <family val="2"/>
      </rPr>
      <t>)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</si>
  <si>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직접입력</t>
    </r>
    <r>
      <rPr>
        <sz val="9"/>
        <color theme="1"/>
        <rFont val="Arial"/>
        <family val="2"/>
      </rPr>
      <t>)</t>
    </r>
    <phoneticPr fontId="29" type="noConversion"/>
  </si>
  <si>
    <r>
      <t>**</t>
    </r>
    <r>
      <rPr>
        <sz val="9"/>
        <color theme="1"/>
        <rFont val="돋움"/>
        <family val="3"/>
        <charset val="129"/>
      </rPr>
      <t>양식내에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입력된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예시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문구들</t>
    </r>
    <r>
      <rPr>
        <sz val="9"/>
        <color theme="1"/>
        <rFont val="Arial"/>
        <family val="2"/>
      </rPr>
      <t xml:space="preserve"> '</t>
    </r>
    <r>
      <rPr>
        <sz val="9"/>
        <color theme="1"/>
        <rFont val="돋움"/>
        <family val="3"/>
        <charset val="129"/>
      </rPr>
      <t>예</t>
    </r>
    <r>
      <rPr>
        <sz val="9"/>
        <color theme="1"/>
        <rFont val="Arial"/>
        <family val="2"/>
      </rPr>
      <t>)</t>
    </r>
    <r>
      <rPr>
        <sz val="9"/>
        <color theme="1"/>
        <rFont val="돋움"/>
        <family val="3"/>
        <charset val="129"/>
      </rPr>
      <t>회사소개</t>
    </r>
    <r>
      <rPr>
        <sz val="9"/>
        <color theme="1"/>
        <rFont val="Arial"/>
        <family val="2"/>
      </rPr>
      <t xml:space="preserve">' </t>
    </r>
    <r>
      <rPr>
        <sz val="9"/>
        <color theme="1"/>
        <rFont val="돋움"/>
        <family val="3"/>
        <charset val="129"/>
      </rPr>
      <t>는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삭제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작성해주세요</t>
    </r>
    <r>
      <rPr>
        <sz val="9"/>
        <color theme="1"/>
        <rFont val="Arial"/>
        <family val="2"/>
      </rPr>
      <t>.**</t>
    </r>
    <phoneticPr fontId="29" type="noConversion"/>
  </si>
  <si>
    <r>
      <t>시안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선택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및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메인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페이지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구성을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위한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항목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입력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돋움"/>
        <family val="3"/>
        <charset val="129"/>
      </rPr>
      <t>선택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방법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안내입니다</t>
    </r>
    <r>
      <rPr>
        <sz val="9"/>
        <color theme="1"/>
        <rFont val="Arial"/>
        <family val="2"/>
      </rPr>
      <t>.</t>
    </r>
  </si>
  <si>
    <t>[굵은 테두리 박스] : 선택 메뉴를 제공하는 항목으로, 박스 클릭시 나열되는 메뉴를 재클릭하여 선택합니다.</t>
    <phoneticPr fontId="29" type="noConversion"/>
  </si>
  <si>
    <t>[베이지색 박스] : 직접 입력 항목으로, 박스내에 입력되어 있는 예시 및 안내문구를 삭제 후 입력합니다.</t>
    <phoneticPr fontId="29" type="noConversion"/>
  </si>
  <si>
    <r>
      <rPr>
        <b/>
        <sz val="9"/>
        <color theme="4" tint="-0.249977111117893"/>
        <rFont val="돋움"/>
        <family val="3"/>
        <charset val="129"/>
      </rPr>
      <t>설정이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완료되셨나요</t>
    </r>
    <r>
      <rPr>
        <b/>
        <sz val="9"/>
        <color theme="4" tint="-0.249977111117893"/>
        <rFont val="Arial"/>
        <family val="2"/>
      </rPr>
      <t xml:space="preserve">? </t>
    </r>
    <r>
      <rPr>
        <b/>
        <sz val="9"/>
        <color theme="8" tint="0.39997558519241921"/>
        <rFont val="돋움"/>
        <family val="3"/>
        <charset val="129"/>
      </rPr>
      <t/>
    </r>
    <phoneticPr fontId="29" type="noConversion"/>
  </si>
  <si>
    <r>
      <t>하단의</t>
    </r>
    <r>
      <rPr>
        <b/>
        <sz val="9"/>
        <color theme="4" tint="-0.249977111117893"/>
        <rFont val="Arial"/>
        <family val="2"/>
      </rPr>
      <t xml:space="preserve"> '2.</t>
    </r>
    <r>
      <rPr>
        <b/>
        <sz val="9"/>
        <color theme="4" tint="-0.249977111117893"/>
        <rFont val="돋움"/>
        <family val="3"/>
        <charset val="129"/>
      </rPr>
      <t>메뉴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구성</t>
    </r>
    <r>
      <rPr>
        <b/>
        <sz val="9"/>
        <color theme="4" tint="-0.249977111117893"/>
        <rFont val="Arial"/>
        <family val="2"/>
      </rPr>
      <t xml:space="preserve">' </t>
    </r>
    <r>
      <rPr>
        <b/>
        <sz val="9"/>
        <color theme="4" tint="-0.249977111117893"/>
        <rFont val="돋움"/>
        <family val="3"/>
        <charset val="129"/>
      </rPr>
      <t>시트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클릭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후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다음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단계를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진행해주세요</t>
    </r>
    <r>
      <rPr>
        <b/>
        <sz val="9"/>
        <color theme="4" tint="-0.249977111117893"/>
        <rFont val="Arial"/>
        <family val="2"/>
      </rPr>
      <t xml:space="preserve"> ~</t>
    </r>
    <phoneticPr fontId="29" type="noConversion"/>
  </si>
  <si>
    <r>
      <t xml:space="preserve">------------------------------------  </t>
    </r>
    <r>
      <rPr>
        <b/>
        <sz val="9"/>
        <color theme="4" tint="-0.249977111117893"/>
        <rFont val="돋움"/>
        <family val="3"/>
        <charset val="129"/>
      </rPr>
      <t>↓↓↓</t>
    </r>
    <r>
      <rPr>
        <b/>
        <sz val="9"/>
        <color theme="4" tint="-0.249977111117893"/>
        <rFont val="Arial"/>
        <family val="2"/>
      </rPr>
      <t xml:space="preserve">  </t>
    </r>
    <r>
      <rPr>
        <b/>
        <sz val="9"/>
        <color theme="4" tint="-0.249977111117893"/>
        <rFont val="돋움"/>
        <family val="3"/>
        <charset val="129"/>
      </rPr>
      <t>아래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영역부터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편집이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가능합니다</t>
    </r>
    <r>
      <rPr>
        <b/>
        <sz val="9"/>
        <color theme="4" tint="-0.249977111117893"/>
        <rFont val="Arial"/>
        <family val="2"/>
      </rPr>
      <t>.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페이지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타입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선택과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메뉴명</t>
    </r>
    <r>
      <rPr>
        <b/>
        <sz val="9"/>
        <color theme="4" tint="-0.249977111117893"/>
        <rFont val="Arial"/>
        <family val="2"/>
      </rPr>
      <t>,</t>
    </r>
    <r>
      <rPr>
        <b/>
        <sz val="9"/>
        <color theme="4" tint="-0.249977111117893"/>
        <rFont val="돋움"/>
        <family val="3"/>
        <charset val="129"/>
      </rPr>
      <t>종류를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입력해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주세요</t>
    </r>
    <r>
      <rPr>
        <b/>
        <sz val="9"/>
        <color theme="4" tint="-0.249977111117893"/>
        <rFont val="Arial"/>
        <family val="2"/>
      </rPr>
      <t xml:space="preserve">.  </t>
    </r>
    <r>
      <rPr>
        <b/>
        <sz val="9"/>
        <color theme="4" tint="-0.249977111117893"/>
        <rFont val="돋움"/>
        <family val="3"/>
        <charset val="129"/>
      </rPr>
      <t>↓↓↓</t>
    </r>
    <r>
      <rPr>
        <b/>
        <sz val="9"/>
        <color theme="4" tint="-0.249977111117893"/>
        <rFont val="Arial"/>
        <family val="2"/>
      </rPr>
      <t xml:space="preserve">  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t>
    </r>
    <phoneticPr fontId="29" type="noConversion"/>
  </si>
  <si>
    <r>
      <rPr>
        <sz val="9"/>
        <color theme="1"/>
        <rFont val="돋움"/>
        <family val="3"/>
        <charset val="129"/>
      </rPr>
      <t>홈페이지를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구성할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페이지의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타입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및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종류입니다</t>
    </r>
    <r>
      <rPr>
        <sz val="9"/>
        <color theme="1"/>
        <rFont val="Arial"/>
        <family val="2"/>
      </rPr>
      <t xml:space="preserve">. </t>
    </r>
    <r>
      <rPr>
        <sz val="9"/>
        <color theme="1"/>
        <rFont val="돋움"/>
        <family val="3"/>
        <charset val="129"/>
      </rPr>
      <t>아래</t>
    </r>
    <r>
      <rPr>
        <sz val="9"/>
        <color theme="1"/>
        <rFont val="Arial"/>
        <family val="2"/>
      </rPr>
      <t xml:space="preserve"> '</t>
    </r>
    <r>
      <rPr>
        <sz val="9"/>
        <color theme="1"/>
        <rFont val="돋움"/>
        <family val="3"/>
        <charset val="129"/>
      </rPr>
      <t>미리보기</t>
    </r>
    <r>
      <rPr>
        <sz val="9"/>
        <color theme="1"/>
        <rFont val="Arial"/>
        <family val="2"/>
      </rPr>
      <t xml:space="preserve">' </t>
    </r>
    <r>
      <rPr>
        <sz val="9"/>
        <color theme="1"/>
        <rFont val="돋움"/>
        <family val="3"/>
        <charset val="129"/>
      </rPr>
      <t>항목의</t>
    </r>
    <r>
      <rPr>
        <sz val="9"/>
        <color theme="1"/>
        <rFont val="Arial"/>
        <family val="2"/>
      </rPr>
      <t xml:space="preserve"> </t>
    </r>
    <r>
      <rPr>
        <b/>
        <u/>
        <sz val="9"/>
        <color theme="4" tint="-0.249977111117893"/>
        <rFont val="돋움"/>
        <family val="3"/>
        <charset val="129"/>
      </rPr>
      <t>클릭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버튼을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누르시면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브라우저를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통한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미리보기가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제공됩니다</t>
    </r>
    <r>
      <rPr>
        <sz val="9"/>
        <color theme="1"/>
        <rFont val="Arial"/>
        <family val="2"/>
      </rPr>
      <t>.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</si>
  <si>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링크입력</t>
    </r>
    <r>
      <rPr>
        <sz val="9"/>
        <color theme="1"/>
        <rFont val="Arial"/>
        <family val="2"/>
      </rPr>
      <t>)</t>
    </r>
    <phoneticPr fontId="29" type="noConversion"/>
  </si>
  <si>
    <t>타입</t>
    <phoneticPr fontId="29" type="noConversion"/>
  </si>
  <si>
    <t>종류</t>
    <phoneticPr fontId="29" type="noConversion"/>
  </si>
  <si>
    <r>
      <rPr>
        <b/>
        <sz val="9"/>
        <color theme="1"/>
        <rFont val="돋움"/>
        <family val="3"/>
        <charset val="129"/>
      </rPr>
      <t>하위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돋움"/>
        <family val="3"/>
        <charset val="129"/>
      </rPr>
      <t>메뉴</t>
    </r>
    <phoneticPr fontId="29" type="noConversion"/>
  </si>
  <si>
    <r>
      <rPr>
        <b/>
        <sz val="9"/>
        <color theme="1"/>
        <rFont val="돋움"/>
        <family val="3"/>
        <charset val="129"/>
      </rPr>
      <t>상위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돋움"/>
        <family val="3"/>
        <charset val="129"/>
      </rPr>
      <t>메뉴</t>
    </r>
    <phoneticPr fontId="29" type="noConversion"/>
  </si>
  <si>
    <t>메뉴명</t>
    <phoneticPr fontId="29" type="noConversion"/>
  </si>
  <si>
    <r>
      <rPr>
        <b/>
        <sz val="9"/>
        <color theme="4" tint="-0.249977111117893"/>
        <rFont val="돋움"/>
        <family val="3"/>
        <charset val="129"/>
      </rPr>
      <t>설정이</t>
    </r>
    <r>
      <rPr>
        <b/>
        <sz val="9"/>
        <color theme="4" tint="-0.249977111117893"/>
        <rFont val="Arial"/>
        <family val="2"/>
      </rPr>
      <t xml:space="preserve"> </t>
    </r>
    <r>
      <rPr>
        <b/>
        <sz val="9"/>
        <color theme="4" tint="-0.249977111117893"/>
        <rFont val="돋움"/>
        <family val="3"/>
        <charset val="129"/>
      </rPr>
      <t>완료되셨나요</t>
    </r>
    <r>
      <rPr>
        <b/>
        <sz val="9"/>
        <color theme="4" tint="-0.249977111117893"/>
        <rFont val="Arial"/>
        <family val="2"/>
      </rPr>
      <t xml:space="preserve">? </t>
    </r>
    <r>
      <rPr>
        <b/>
        <sz val="9"/>
        <color theme="8" tint="0.39997558519241921"/>
        <rFont val="돋움"/>
        <family val="3"/>
        <charset val="129"/>
      </rPr>
      <t/>
    </r>
    <phoneticPr fontId="29" type="noConversion"/>
  </si>
  <si>
    <r>
      <t xml:space="preserve">본 </t>
    </r>
    <r>
      <rPr>
        <b/>
        <u/>
        <sz val="9"/>
        <color theme="4" tint="-0.249977111117893"/>
        <rFont val="돋움"/>
        <family val="3"/>
        <charset val="129"/>
      </rPr>
      <t>엑셀 파일, 첨부 자료 폴더들을 함께 압축</t>
    </r>
    <r>
      <rPr>
        <b/>
        <sz val="9"/>
        <color theme="4" tint="-0.249977111117893"/>
        <rFont val="돋움"/>
        <family val="3"/>
        <charset val="129"/>
      </rPr>
      <t xml:space="preserve">하기 </t>
    </r>
    <phoneticPr fontId="29" type="noConversion"/>
  </si>
  <si>
    <t>→  제작가이드의 '자료 제출' 단계로 자료 접수!</t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</si>
  <si>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직접입력</t>
    </r>
    <r>
      <rPr>
        <sz val="9"/>
        <color theme="1"/>
        <rFont val="Arial"/>
        <family val="2"/>
      </rPr>
      <t>)</t>
    </r>
    <phoneticPr fontId="29" type="noConversion"/>
  </si>
  <si>
    <r>
      <t>색상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코드를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입력해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주세요</t>
    </r>
    <r>
      <rPr>
        <sz val="9"/>
        <color rgb="FF000000"/>
        <rFont val="Arial"/>
        <family val="2"/>
      </rPr>
      <t xml:space="preserve">. </t>
    </r>
    <r>
      <rPr>
        <sz val="9"/>
        <color rgb="FF000000"/>
        <rFont val="돋움"/>
        <family val="3"/>
        <charset val="129"/>
      </rPr>
      <t>예</t>
    </r>
    <r>
      <rPr>
        <sz val="9"/>
        <color rgb="FF000000"/>
        <rFont val="Arial"/>
        <family val="2"/>
      </rPr>
      <t>) #FF8000</t>
    </r>
  </si>
  <si>
    <r>
      <rPr>
        <sz val="9"/>
        <color rgb="FF000000"/>
        <rFont val="돋움"/>
        <family val="3"/>
        <charset val="129"/>
      </rPr>
      <t>←</t>
    </r>
    <r>
      <rPr>
        <sz val="9"/>
        <color rgb="FF000000"/>
        <rFont val="Arial"/>
        <family val="2"/>
      </rPr>
      <t xml:space="preserve"> '</t>
    </r>
    <r>
      <rPr>
        <sz val="9"/>
        <color rgb="FF000000"/>
        <rFont val="돋움"/>
        <family val="3"/>
        <charset val="129"/>
      </rPr>
      <t>맞춤컬러</t>
    </r>
    <r>
      <rPr>
        <sz val="9"/>
        <color rgb="FF000000"/>
        <rFont val="Arial"/>
        <family val="2"/>
      </rPr>
      <t xml:space="preserve">' </t>
    </r>
    <r>
      <rPr>
        <sz val="9"/>
        <color rgb="FF000000"/>
        <rFont val="돋움"/>
        <family val="3"/>
        <charset val="129"/>
      </rPr>
      <t>선택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시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/>
    </r>
    <phoneticPr fontId="29" type="noConversion"/>
  </si>
  <si>
    <r>
      <t>'</t>
    </r>
    <r>
      <rPr>
        <b/>
        <u/>
        <sz val="10"/>
        <color theme="10"/>
        <rFont val="돋움"/>
        <family val="3"/>
        <charset val="129"/>
      </rPr>
      <t>색상</t>
    </r>
    <r>
      <rPr>
        <b/>
        <u/>
        <sz val="10"/>
        <color theme="10"/>
        <rFont val="Arial"/>
        <family val="2"/>
      </rPr>
      <t xml:space="preserve"> </t>
    </r>
    <r>
      <rPr>
        <b/>
        <u/>
        <sz val="10"/>
        <color theme="10"/>
        <rFont val="돋움"/>
        <family val="3"/>
        <charset val="129"/>
      </rPr>
      <t>팔레트</t>
    </r>
    <r>
      <rPr>
        <b/>
        <u/>
        <sz val="10"/>
        <color theme="10"/>
        <rFont val="Arial"/>
        <family val="2"/>
      </rPr>
      <t>' (</t>
    </r>
    <r>
      <rPr>
        <b/>
        <u/>
        <sz val="10"/>
        <color theme="10"/>
        <rFont val="돋움"/>
        <family val="3"/>
        <charset val="129"/>
      </rPr>
      <t>클릭</t>
    </r>
    <r>
      <rPr>
        <b/>
        <u/>
        <sz val="10"/>
        <color theme="10"/>
        <rFont val="Arial"/>
        <family val="2"/>
      </rPr>
      <t>)</t>
    </r>
    <phoneticPr fontId="29" type="noConversion"/>
  </si>
  <si>
    <r>
      <t>(</t>
    </r>
    <r>
      <rPr>
        <sz val="9"/>
        <color rgb="FFFF0000"/>
        <rFont val="돋움"/>
        <family val="3"/>
        <charset val="129"/>
      </rPr>
      <t>필수</t>
    </r>
    <r>
      <rPr>
        <sz val="9"/>
        <color rgb="FFFF0000"/>
        <rFont val="Arial"/>
        <family val="2"/>
      </rPr>
      <t xml:space="preserve"> </t>
    </r>
    <r>
      <rPr>
        <sz val="9"/>
        <color rgb="FFFF0000"/>
        <rFont val="돋움"/>
        <family val="3"/>
        <charset val="129"/>
      </rPr>
      <t>입력</t>
    </r>
    <r>
      <rPr>
        <sz val="9"/>
        <color rgb="FFFF0000"/>
        <rFont val="Arial"/>
        <family val="2"/>
      </rPr>
      <t>)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</si>
  <si>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직접입력</t>
    </r>
    <r>
      <rPr>
        <sz val="9"/>
        <color theme="1"/>
        <rFont val="Arial"/>
        <family val="2"/>
      </rPr>
      <t>)</t>
    </r>
    <phoneticPr fontId="29" type="noConversion"/>
  </si>
  <si>
    <r>
      <rPr>
        <sz val="9"/>
        <color rgb="FF000000"/>
        <rFont val="돋움"/>
        <family val="3"/>
        <charset val="129"/>
      </rPr>
      <t>←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선택하신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시안의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코드번호를</t>
    </r>
    <r>
      <rPr>
        <sz val="9"/>
        <color rgb="FF000000"/>
        <rFont val="Arial"/>
        <family val="2"/>
      </rPr>
      <t xml:space="preserve"> 1</t>
    </r>
    <r>
      <rPr>
        <sz val="9"/>
        <color rgb="FF000000"/>
        <rFont val="돋움"/>
        <family val="3"/>
        <charset val="129"/>
      </rPr>
      <t>개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입력해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돋움"/>
        <family val="3"/>
        <charset val="129"/>
      </rPr>
      <t>주세요</t>
    </r>
    <r>
      <rPr>
        <sz val="9"/>
        <color rgb="FF000000"/>
        <rFont val="Arial"/>
        <family val="2"/>
      </rPr>
      <t xml:space="preserve">. </t>
    </r>
    <r>
      <rPr>
        <sz val="9"/>
        <color rgb="FF000000"/>
        <rFont val="돋움"/>
        <family val="3"/>
        <charset val="129"/>
      </rPr>
      <t>예</t>
    </r>
    <r>
      <rPr>
        <sz val="9"/>
        <color rgb="FF000000"/>
        <rFont val="Arial"/>
        <family val="2"/>
      </rPr>
      <t xml:space="preserve">) </t>
    </r>
    <r>
      <rPr>
        <sz val="9"/>
        <color rgb="FF000000"/>
        <rFont val="돋움"/>
        <family val="3"/>
        <charset val="129"/>
      </rPr>
      <t>기업브랜드</t>
    </r>
    <r>
      <rPr>
        <sz val="9"/>
        <color rgb="FF000000"/>
        <rFont val="Arial"/>
        <family val="2"/>
      </rPr>
      <t xml:space="preserve">01, CODE-A03 </t>
    </r>
    <r>
      <rPr>
        <sz val="9"/>
        <color rgb="FF000000"/>
        <rFont val="돋움"/>
        <family val="3"/>
        <charset val="129"/>
      </rPr>
      <t xml:space="preserve">등
</t>
    </r>
    <r>
      <rPr>
        <sz val="9"/>
        <color rgb="FF000000"/>
        <rFont val="Arial"/>
        <family val="2"/>
      </rPr>
      <t xml:space="preserve">     </t>
    </r>
    <r>
      <rPr>
        <sz val="9"/>
        <color rgb="FFFF0000"/>
        <rFont val="Arial"/>
        <family val="2"/>
      </rPr>
      <t>*</t>
    </r>
    <r>
      <rPr>
        <u/>
        <sz val="9"/>
        <color rgb="FFFF0000"/>
        <rFont val="돋움"/>
        <family val="3"/>
        <charset val="129"/>
      </rPr>
      <t>맞춤</t>
    </r>
    <r>
      <rPr>
        <u/>
        <sz val="9"/>
        <color rgb="FFFF0000"/>
        <rFont val="Arial"/>
        <family val="2"/>
      </rPr>
      <t xml:space="preserve"> </t>
    </r>
    <r>
      <rPr>
        <u/>
        <sz val="9"/>
        <color rgb="FFFF0000"/>
        <rFont val="돋움"/>
        <family val="3"/>
        <charset val="129"/>
      </rPr>
      <t>디자인</t>
    </r>
    <r>
      <rPr>
        <u/>
        <sz val="9"/>
        <color rgb="FFFF0000"/>
        <rFont val="Arial"/>
        <family val="2"/>
      </rPr>
      <t xml:space="preserve"> </t>
    </r>
    <r>
      <rPr>
        <u/>
        <sz val="9"/>
        <color rgb="FFFF0000"/>
        <rFont val="돋움"/>
        <family val="3"/>
        <charset val="129"/>
      </rPr>
      <t>상품</t>
    </r>
    <r>
      <rPr>
        <sz val="9"/>
        <color rgb="FFFF0000"/>
        <rFont val="돋움"/>
        <family val="3"/>
        <charset val="129"/>
      </rPr>
      <t>인</t>
    </r>
    <r>
      <rPr>
        <sz val="9"/>
        <color rgb="FFFF0000"/>
        <rFont val="Arial"/>
        <family val="2"/>
      </rPr>
      <t xml:space="preserve"> </t>
    </r>
    <r>
      <rPr>
        <sz val="9"/>
        <color rgb="FFFF0000"/>
        <rFont val="돋움"/>
        <family val="3"/>
        <charset val="129"/>
      </rPr>
      <t>경우</t>
    </r>
    <r>
      <rPr>
        <sz val="9"/>
        <color rgb="FFFF0000"/>
        <rFont val="Arial"/>
        <family val="2"/>
      </rPr>
      <t xml:space="preserve"> </t>
    </r>
    <r>
      <rPr>
        <sz val="9"/>
        <color rgb="FFFF0000"/>
        <rFont val="돋움"/>
        <family val="3"/>
        <charset val="129"/>
      </rPr>
      <t>타겟</t>
    </r>
    <r>
      <rPr>
        <sz val="9"/>
        <color rgb="FFFF0000"/>
        <rFont val="Arial"/>
        <family val="2"/>
      </rPr>
      <t xml:space="preserve"> </t>
    </r>
    <r>
      <rPr>
        <sz val="9"/>
        <color rgb="FFFF0000"/>
        <rFont val="돋움"/>
        <family val="3"/>
        <charset val="129"/>
      </rPr>
      <t>사이트</t>
    </r>
    <r>
      <rPr>
        <sz val="9"/>
        <color rgb="FFFF0000"/>
        <rFont val="Arial"/>
        <family val="2"/>
      </rPr>
      <t xml:space="preserve"> </t>
    </r>
    <r>
      <rPr>
        <sz val="9"/>
        <color rgb="FFFF0000"/>
        <rFont val="돋움"/>
        <family val="3"/>
        <charset val="129"/>
      </rPr>
      <t>주소를</t>
    </r>
    <r>
      <rPr>
        <sz val="9"/>
        <color rgb="FFFF0000"/>
        <rFont val="Arial"/>
        <family val="2"/>
      </rPr>
      <t xml:space="preserve"> </t>
    </r>
    <r>
      <rPr>
        <sz val="9"/>
        <color rgb="FFFF0000"/>
        <rFont val="돋움"/>
        <family val="3"/>
        <charset val="129"/>
      </rPr>
      <t>입력해</t>
    </r>
    <r>
      <rPr>
        <sz val="9"/>
        <color rgb="FFFF0000"/>
        <rFont val="Arial"/>
        <family val="2"/>
      </rPr>
      <t xml:space="preserve"> </t>
    </r>
    <r>
      <rPr>
        <sz val="9"/>
        <color rgb="FFFF0000"/>
        <rFont val="돋움"/>
        <family val="3"/>
        <charset val="129"/>
      </rPr>
      <t>주세요</t>
    </r>
    <r>
      <rPr>
        <sz val="9"/>
        <color rgb="FFFF0000"/>
        <rFont val="Arial"/>
        <family val="2"/>
      </rPr>
      <t>.</t>
    </r>
    <phoneticPr fontId="29" type="noConversion"/>
  </si>
  <si>
    <r>
      <t>(</t>
    </r>
    <r>
      <rPr>
        <sz val="9"/>
        <color theme="1"/>
        <rFont val="돋움"/>
        <family val="3"/>
        <charset val="129"/>
      </rPr>
      <t>직접입력</t>
    </r>
    <r>
      <rPr>
        <sz val="9"/>
        <color theme="1"/>
        <rFont val="Arial"/>
        <family val="2"/>
      </rPr>
      <t>)</t>
    </r>
    <phoneticPr fontId="29" type="noConversion"/>
  </si>
  <si>
    <r>
      <rPr>
        <sz val="9"/>
        <color theme="1"/>
        <rFont val="돋움"/>
        <family val="3"/>
        <charset val="129"/>
      </rPr>
      <t>페이지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자동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계산기</t>
    </r>
    <r>
      <rPr>
        <sz val="9"/>
        <color theme="1"/>
        <rFont val="Arial"/>
        <family val="2"/>
      </rPr>
      <t xml:space="preserve"> [</t>
    </r>
    <r>
      <rPr>
        <sz val="9"/>
        <color theme="1"/>
        <rFont val="돋움"/>
        <family val="3"/>
        <charset val="129"/>
      </rPr>
      <t>기본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제공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사양</t>
    </r>
    <r>
      <rPr>
        <sz val="9"/>
        <color theme="1"/>
        <rFont val="Arial"/>
        <family val="2"/>
      </rPr>
      <t>: 8</t>
    </r>
    <r>
      <rPr>
        <sz val="9"/>
        <color theme="1"/>
        <rFont val="돋움"/>
        <family val="3"/>
        <charset val="129"/>
      </rPr>
      <t>페이지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메인</t>
    </r>
    <r>
      <rPr>
        <sz val="9"/>
        <color theme="1"/>
        <rFont val="Arial"/>
        <family val="2"/>
      </rPr>
      <t>1+</t>
    </r>
    <r>
      <rPr>
        <sz val="9"/>
        <color theme="1"/>
        <rFont val="돋움"/>
        <family val="3"/>
        <charset val="129"/>
      </rPr>
      <t>콘텐츠</t>
    </r>
    <r>
      <rPr>
        <sz val="9"/>
        <color theme="1"/>
        <rFont val="Arial"/>
        <family val="2"/>
      </rPr>
      <t>/</t>
    </r>
    <r>
      <rPr>
        <sz val="9"/>
        <color theme="1"/>
        <rFont val="돋움"/>
        <family val="3"/>
        <charset val="129"/>
      </rPr>
      <t>게시판</t>
    </r>
    <r>
      <rPr>
        <sz val="9"/>
        <color theme="1"/>
        <rFont val="Arial"/>
        <family val="2"/>
      </rPr>
      <t>7)]</t>
    </r>
    <phoneticPr fontId="29" type="noConversion"/>
  </si>
  <si>
    <r>
      <rPr>
        <b/>
        <sz val="10"/>
        <color rgb="FFFF0000"/>
        <rFont val="돋움"/>
        <family val="3"/>
        <charset val="129"/>
      </rPr>
      <t>최종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FF0000"/>
        <rFont val="돋움"/>
        <family val="3"/>
        <charset val="129"/>
      </rPr>
      <t>견적서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FF0000"/>
        <rFont val="돋움"/>
        <family val="3"/>
        <charset val="129"/>
      </rPr>
      <t>발급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FF0000"/>
        <rFont val="돋움"/>
        <family val="3"/>
        <charset val="129"/>
      </rPr>
      <t>및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FF0000"/>
        <rFont val="돋움"/>
        <family val="3"/>
        <charset val="129"/>
      </rPr>
      <t>기타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FF0000"/>
        <rFont val="돋움"/>
        <family val="3"/>
        <charset val="129"/>
      </rPr>
      <t>문의사항은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FF0000"/>
        <rFont val="돋움"/>
        <family val="3"/>
        <charset val="129"/>
      </rPr>
      <t>티제이웹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FF0000"/>
        <rFont val="돋움"/>
        <family val="3"/>
        <charset val="129"/>
      </rPr>
      <t>문의</t>
    </r>
    <r>
      <rPr>
        <b/>
        <sz val="10"/>
        <color rgb="FFFF0000"/>
        <rFont val="돋움"/>
        <family val="3"/>
        <charset val="129"/>
      </rPr>
      <t>게시판이나</t>
    </r>
    <r>
      <rPr>
        <b/>
        <sz val="10"/>
        <color rgb="FFFF0000"/>
        <rFont val="Arial"/>
        <family val="2"/>
      </rPr>
      <t xml:space="preserve"> adm@tjweb.co.kr </t>
    </r>
    <r>
      <rPr>
        <b/>
        <sz val="10"/>
        <color rgb="FFFF0000"/>
        <rFont val="돋움"/>
        <family val="3"/>
        <charset val="129"/>
      </rPr>
      <t>으로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FF0000"/>
        <rFont val="돋움"/>
        <family val="3"/>
        <charset val="129"/>
      </rPr>
      <t>문의주세요</t>
    </r>
    <r>
      <rPr>
        <b/>
        <sz val="10"/>
        <color rgb="FFFF0000"/>
        <rFont val="Arial"/>
        <family val="2"/>
      </rPr>
      <t>.</t>
    </r>
    <phoneticPr fontId="29" type="noConversion"/>
  </si>
  <si>
    <r>
      <t xml:space="preserve"> - </t>
    </r>
    <r>
      <rPr>
        <sz val="9"/>
        <color theme="1"/>
        <rFont val="돋움"/>
        <family val="3"/>
        <charset val="129"/>
      </rPr>
      <t>기본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제공되는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페이지수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콘텐츠</t>
    </r>
    <r>
      <rPr>
        <sz val="9"/>
        <color theme="1"/>
        <rFont val="Arial"/>
        <family val="2"/>
      </rPr>
      <t xml:space="preserve"> / </t>
    </r>
    <r>
      <rPr>
        <sz val="9"/>
        <color theme="1"/>
        <rFont val="돋움"/>
        <family val="3"/>
        <charset val="129"/>
      </rPr>
      <t>게시판</t>
    </r>
    <r>
      <rPr>
        <sz val="9"/>
        <color theme="1"/>
        <rFont val="Arial"/>
        <family val="2"/>
      </rPr>
      <t xml:space="preserve"> 7</t>
    </r>
    <r>
      <rPr>
        <sz val="9"/>
        <color theme="1"/>
        <rFont val="돋움"/>
        <family val="3"/>
        <charset val="129"/>
      </rPr>
      <t>개</t>
    </r>
    <r>
      <rPr>
        <sz val="9"/>
        <color theme="1"/>
        <rFont val="Arial"/>
        <family val="2"/>
      </rPr>
      <t>)</t>
    </r>
    <r>
      <rPr>
        <sz val="9"/>
        <color theme="1"/>
        <rFont val="돋움"/>
        <family val="3"/>
        <charset val="129"/>
      </rPr>
      <t>를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모두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사용하지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않고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자료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접수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잔여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개수는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자동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소멸되며</t>
    </r>
    <r>
      <rPr>
        <sz val="9"/>
        <color theme="1"/>
        <rFont val="Arial"/>
        <family val="2"/>
      </rPr>
      <t xml:space="preserve">, </t>
    </r>
    <r>
      <rPr>
        <sz val="9"/>
        <color theme="1"/>
        <rFont val="돋움"/>
        <family val="3"/>
        <charset val="129"/>
      </rPr>
      <t>추후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추가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시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추가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비용이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발생될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수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있습니다</t>
    </r>
    <r>
      <rPr>
        <sz val="9"/>
        <color theme="1"/>
        <rFont val="Arial"/>
        <family val="2"/>
      </rPr>
      <t>.</t>
    </r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</si>
</sst>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>
    <font>
      <sz val="10"/>
      <color rgb="FF000000"/>
      <name val="Arial"/>
    </font>
    <font>
      <sz val="9"/>
      <color theme="1"/>
      <name val="Arial"/>
      <family val="2"/>
    </font>
    <font>
      <b/>
      <sz val="11"/>
      <color rgb="FF222222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sz val="9"/>
      <color rgb="FF000000"/>
      <name val="Inconsolata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b/>
      <sz val="10"/>
      <color rgb="FF000000"/>
      <name val="Arial"/>
      <family val="2"/>
    </font>
    <font>
      <u/>
      <sz val="11"/>
      <color rgb="FF0000FF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b/>
      <sz val="11"/>
      <color rgb="FFFF0000"/>
      <name val="Arial"/>
      <family val="2"/>
    </font>
    <font>
      <sz val="10"/>
      <color rgb="FF0000FF"/>
      <name val="Arial"/>
      <family val="2"/>
    </font>
    <font>
      <sz val="9"/>
      <color theme="1"/>
      <name val="돋움"/>
      <family val="3"/>
      <charset val="129"/>
    </font>
    <font>
      <sz val="9"/>
      <color theme="1"/>
      <name val="Arial"/>
      <family val="2"/>
    </font>
    <font>
      <b/>
      <sz val="10"/>
      <color rgb="FF000000"/>
      <name val="&quot;맑은 고딕&quot;"/>
      <family val="3"/>
      <charset val="129"/>
    </font>
    <font>
      <sz val="10"/>
      <color rgb="FF000000"/>
      <name val="&quot;맑은 고딕&quot;"/>
      <family val="3"/>
      <charset val="129"/>
    </font>
    <font>
      <sz val="8"/>
      <color rgb="FF000000"/>
      <name val="돋움"/>
      <family val="3"/>
      <charset val="129"/>
    </font>
    <font>
      <sz val="10"/>
      <color rgb="FF0000FF"/>
      <name val="돋움"/>
      <family val="3"/>
      <charset val="129"/>
    </font>
    <font>
      <b/>
      <sz val="10"/>
      <color rgb="FF0000FF"/>
      <name val="Arial"/>
      <family val="2"/>
    </font>
    <font>
      <b/>
      <sz val="10"/>
      <color rgb="FF0000FF"/>
      <name val="돋움"/>
      <family val="3"/>
      <charset val="129"/>
    </font>
    <font>
      <sz val="10"/>
      <color rgb="FF000000"/>
      <name val="돋움"/>
      <family val="3"/>
      <charset val="129"/>
    </font>
    <font>
      <sz val="10"/>
      <color rgb="FF000000"/>
      <name val="Arial"/>
      <family val="2"/>
    </font>
    <font>
      <sz val="8"/>
      <name val="돋움"/>
      <family val="3"/>
      <charset val="129"/>
    </font>
    <font>
      <b/>
      <sz val="9"/>
      <color theme="1"/>
      <name val="돋움"/>
      <family val="3"/>
      <charset val="129"/>
    </font>
    <font>
      <b/>
      <sz val="9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name val="돋움"/>
      <family val="3"/>
      <charset val="129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9"/>
      <color theme="4" tint="-0.249977111117893"/>
      <name val="돋움"/>
      <family val="3"/>
      <charset val="129"/>
    </font>
    <font>
      <b/>
      <sz val="10"/>
      <color theme="4" tint="-0.249977111117893"/>
      <name val="Arial"/>
      <family val="2"/>
    </font>
    <font>
      <b/>
      <u/>
      <sz val="10"/>
      <color theme="10"/>
      <name val="돋움"/>
      <family val="3"/>
      <charset val="129"/>
    </font>
    <font>
      <b/>
      <u/>
      <sz val="9"/>
      <color theme="4" tint="-0.249977111117893"/>
      <name val="돋움"/>
      <family val="3"/>
      <charset val="129"/>
    </font>
    <font>
      <sz val="9"/>
      <color rgb="FFFF0000"/>
      <name val="돋움"/>
      <family val="3"/>
      <charset val="129"/>
    </font>
    <font>
      <sz val="9"/>
      <color theme="4" tint="-0.249977111117893"/>
      <name val="Arial"/>
      <family val="2"/>
    </font>
    <font>
      <b/>
      <sz val="9"/>
      <color theme="8" tint="0.39997558519241921"/>
      <name val="돋움"/>
      <family val="3"/>
      <charset val="129"/>
    </font>
    <font>
      <b/>
      <u/>
      <sz val="10"/>
      <color theme="4" tint="-0.249977111117893"/>
      <name val="Arial"/>
      <family val="2"/>
    </font>
    <font>
      <sz val="9"/>
      <color rgb="FF000000"/>
      <name val="돋움"/>
      <family val="3"/>
      <charset val="129"/>
    </font>
    <font>
      <b/>
      <u/>
      <sz val="10"/>
      <color theme="10"/>
      <name val="Arial"/>
      <family val="2"/>
    </font>
    <font>
      <u/>
      <sz val="9"/>
      <color rgb="FFFF0000"/>
      <name val="돋움"/>
      <family val="3"/>
      <charset val="129"/>
    </font>
    <font>
      <u/>
      <sz val="9"/>
      <color rgb="FFFF0000"/>
      <name val="Arial"/>
      <family val="2"/>
    </font>
    <font>
      <b/>
      <sz val="10"/>
      <color rgb="FFFF0000"/>
      <name val="돋움"/>
      <family val="3"/>
      <charset val="129"/>
    </font>
  </fonts>
  <fills count="17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FEFE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0"/>
        <bgColor rgb="FFFFF2CC"/>
      </patternFill>
    </fill>
    <fill>
      <patternFill patternType="solid">
        <fgColor theme="0" tint="-4.9989318521683403E-2"/>
        <b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FEFEF"/>
      </patternFill>
    </fill>
    <fill>
      <patternFill patternType="solid">
        <fgColor theme="0" tint="-4.9989318521683403E-2"/>
        <bgColor rgb="FFFFF2CC"/>
      </patternFill>
    </fill>
  </fills>
  <borders count="9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double">
        <color rgb="FF000000"/>
      </top>
      <bottom style="thin">
        <color indexed="64"/>
      </bottom>
      <diagonal/>
    </border>
    <border>
      <left/>
      <right style="thin">
        <color indexed="64"/>
      </right>
      <top style="double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91">
    <xf numFmtId="0" fontId="0" fillId="0" borderId="0" xfId="0" applyFont="1" applyAlignment="1"/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3" fontId="5" fillId="3" borderId="21" xfId="0" applyNumberFormat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3" fontId="5" fillId="0" borderId="22" xfId="0" applyNumberFormat="1" applyFont="1" applyBorder="1" applyAlignment="1">
      <alignment horizontal="center" vertical="center"/>
    </xf>
    <xf numFmtId="0" fontId="16" fillId="3" borderId="23" xfId="0" applyFont="1" applyFill="1" applyBorder="1" applyAlignment="1">
      <alignment horizontal="center" vertical="center"/>
    </xf>
    <xf numFmtId="3" fontId="5" fillId="3" borderId="23" xfId="0" applyNumberFormat="1" applyFont="1" applyFill="1" applyBorder="1" applyAlignment="1">
      <alignment horizontal="center" vertical="center"/>
    </xf>
    <xf numFmtId="3" fontId="17" fillId="0" borderId="22" xfId="0" applyNumberFormat="1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0" fillId="6" borderId="0" xfId="0" applyFont="1" applyFill="1" applyAlignment="1">
      <alignment vertical="center"/>
    </xf>
    <xf numFmtId="0" fontId="0" fillId="6" borderId="0" xfId="0" applyFont="1" applyFill="1" applyAlignment="1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>
      <alignment vertical="center"/>
    </xf>
    <xf numFmtId="3" fontId="1" fillId="11" borderId="23" xfId="0" applyNumberFormat="1" applyFont="1" applyFill="1" applyBorder="1" applyAlignment="1">
      <alignment horizontal="center" vertical="center"/>
    </xf>
    <xf numFmtId="0" fontId="1" fillId="11" borderId="57" xfId="0" applyFont="1" applyFill="1" applyBorder="1" applyAlignment="1">
      <alignment horizontal="center" vertical="center"/>
    </xf>
    <xf numFmtId="3" fontId="1" fillId="11" borderId="32" xfId="0" applyNumberFormat="1" applyFont="1" applyFill="1" applyBorder="1" applyAlignment="1">
      <alignment horizontal="center" vertical="center"/>
    </xf>
    <xf numFmtId="3" fontId="1" fillId="11" borderId="58" xfId="0" applyNumberFormat="1" applyFont="1" applyFill="1" applyBorder="1" applyAlignment="1">
      <alignment horizontal="center" vertical="center"/>
    </xf>
    <xf numFmtId="0" fontId="5" fillId="2" borderId="64" xfId="0" applyFont="1" applyFill="1" applyBorder="1" applyAlignment="1">
      <alignment horizontal="center" vertical="center"/>
    </xf>
    <xf numFmtId="0" fontId="5" fillId="2" borderId="65" xfId="0" applyFont="1" applyFill="1" applyBorder="1" applyAlignment="1">
      <alignment horizontal="center" vertical="center"/>
    </xf>
    <xf numFmtId="0" fontId="1" fillId="7" borderId="66" xfId="0" applyFont="1" applyFill="1" applyBorder="1" applyAlignment="1">
      <alignment horizontal="center" vertical="center"/>
    </xf>
    <xf numFmtId="3" fontId="5" fillId="10" borderId="67" xfId="0" applyNumberFormat="1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3" fontId="4" fillId="10" borderId="67" xfId="0" applyNumberFormat="1" applyFont="1" applyFill="1" applyBorder="1" applyAlignment="1">
      <alignment horizontal="center" vertical="center"/>
    </xf>
    <xf numFmtId="0" fontId="1" fillId="10" borderId="68" xfId="0" applyFont="1" applyFill="1" applyBorder="1" applyAlignment="1">
      <alignment horizontal="center" vertical="center"/>
    </xf>
    <xf numFmtId="3" fontId="1" fillId="10" borderId="74" xfId="0" applyNumberFormat="1" applyFont="1" applyFill="1" applyBorder="1" applyAlignment="1">
      <alignment horizontal="center" vertical="center"/>
    </xf>
    <xf numFmtId="0" fontId="4" fillId="10" borderId="68" xfId="0" applyFont="1" applyFill="1" applyBorder="1" applyAlignment="1">
      <alignment horizontal="center" vertical="center"/>
    </xf>
    <xf numFmtId="3" fontId="4" fillId="10" borderId="74" xfId="0" applyNumberFormat="1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1" fillId="12" borderId="22" xfId="0" applyFont="1" applyFill="1" applyBorder="1" applyAlignment="1">
      <alignment horizontal="center" vertical="center"/>
    </xf>
    <xf numFmtId="0" fontId="4" fillId="10" borderId="82" xfId="0" applyFont="1" applyFill="1" applyBorder="1" applyAlignment="1">
      <alignment horizontal="center" vertical="center"/>
    </xf>
    <xf numFmtId="0" fontId="1" fillId="12" borderId="85" xfId="0" applyFont="1" applyFill="1" applyBorder="1" applyAlignment="1">
      <alignment horizontal="center" vertical="center"/>
    </xf>
    <xf numFmtId="0" fontId="4" fillId="10" borderId="87" xfId="0" applyFont="1" applyFill="1" applyBorder="1" applyAlignment="1">
      <alignment horizontal="center" vertical="center"/>
    </xf>
    <xf numFmtId="3" fontId="4" fillId="10" borderId="81" xfId="0" applyNumberFormat="1" applyFont="1" applyFill="1" applyBorder="1" applyAlignment="1">
      <alignment horizontal="center" vertical="center"/>
    </xf>
    <xf numFmtId="3" fontId="31" fillId="10" borderId="83" xfId="0" applyNumberFormat="1" applyFont="1" applyFill="1" applyBorder="1" applyAlignment="1">
      <alignment horizontal="center" vertical="center"/>
    </xf>
    <xf numFmtId="0" fontId="4" fillId="2" borderId="88" xfId="0" applyFont="1" applyFill="1" applyBorder="1" applyAlignment="1">
      <alignment horizontal="center" vertical="center"/>
    </xf>
    <xf numFmtId="0" fontId="1" fillId="0" borderId="89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8" borderId="23" xfId="0" applyFont="1" applyFill="1" applyBorder="1" applyAlignment="1">
      <alignment horizontal="center" vertical="center"/>
    </xf>
    <xf numFmtId="0" fontId="1" fillId="8" borderId="59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61" xfId="0" applyFont="1" applyFill="1" applyBorder="1" applyAlignment="1">
      <alignment horizontal="center" vertical="center"/>
    </xf>
    <xf numFmtId="0" fontId="1" fillId="8" borderId="60" xfId="0" applyFont="1" applyFill="1" applyBorder="1" applyAlignment="1">
      <alignment horizontal="center" vertical="center"/>
    </xf>
    <xf numFmtId="0" fontId="1" fillId="8" borderId="5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7" fillId="0" borderId="0" xfId="0" applyFont="1" applyAlignment="1"/>
    <xf numFmtId="0" fontId="37" fillId="0" borderId="0" xfId="0" applyFont="1" applyAlignment="1">
      <alignment vertical="center"/>
    </xf>
    <xf numFmtId="0" fontId="1" fillId="6" borderId="0" xfId="0" applyFont="1" applyFill="1" applyAlignment="1">
      <alignment horizontal="left" vertical="center"/>
    </xf>
    <xf numFmtId="0" fontId="19" fillId="8" borderId="39" xfId="0" applyFont="1" applyFill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0" fillId="2" borderId="88" xfId="0" applyFont="1" applyFill="1" applyBorder="1" applyAlignment="1">
      <alignment horizontal="center" vertical="center"/>
    </xf>
    <xf numFmtId="0" fontId="30" fillId="2" borderId="53" xfId="0" applyFont="1" applyFill="1" applyBorder="1" applyAlignment="1">
      <alignment horizontal="center" vertical="center"/>
    </xf>
    <xf numFmtId="0" fontId="30" fillId="2" borderId="5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12" borderId="39" xfId="0" applyFont="1" applyFill="1" applyBorder="1"/>
    <xf numFmtId="0" fontId="1" fillId="8" borderId="32" xfId="0" applyFont="1" applyFill="1" applyBorder="1" applyAlignment="1">
      <alignment horizontal="center" vertical="center"/>
    </xf>
    <xf numFmtId="0" fontId="1" fillId="12" borderId="0" xfId="0" applyFont="1" applyFill="1" applyAlignment="1">
      <alignment vertical="center"/>
    </xf>
    <xf numFmtId="0" fontId="1" fillId="11" borderId="39" xfId="0" applyFont="1" applyFill="1" applyBorder="1" applyAlignment="1">
      <alignment vertical="center"/>
    </xf>
    <xf numFmtId="0" fontId="1" fillId="12" borderId="0" xfId="0" applyFont="1" applyFill="1" applyAlignment="1">
      <alignment horizontal="center" vertical="center"/>
    </xf>
    <xf numFmtId="0" fontId="1" fillId="12" borderId="0" xfId="0" applyFont="1" applyFill="1" applyAlignment="1">
      <alignment horizontal="left" vertical="center"/>
    </xf>
    <xf numFmtId="0" fontId="19" fillId="6" borderId="75" xfId="0" applyFont="1" applyFill="1" applyBorder="1" applyAlignment="1">
      <alignment horizontal="left" vertical="center"/>
    </xf>
    <xf numFmtId="0" fontId="1" fillId="6" borderId="0" xfId="0" applyFont="1" applyFill="1" applyAlignment="1">
      <alignment horizontal="center" vertical="center"/>
    </xf>
    <xf numFmtId="0" fontId="1" fillId="15" borderId="4" xfId="0" applyFont="1" applyFill="1" applyBorder="1" applyAlignment="1">
      <alignment vertical="center"/>
    </xf>
    <xf numFmtId="0" fontId="1" fillId="15" borderId="5" xfId="0" applyFont="1" applyFill="1" applyBorder="1" applyAlignment="1">
      <alignment vertical="center"/>
    </xf>
    <xf numFmtId="0" fontId="1" fillId="15" borderId="6" xfId="0" applyFont="1" applyFill="1" applyBorder="1" applyAlignment="1">
      <alignment vertical="center"/>
    </xf>
    <xf numFmtId="0" fontId="1" fillId="15" borderId="7" xfId="0" applyFont="1" applyFill="1" applyBorder="1" applyAlignment="1">
      <alignment vertical="center"/>
    </xf>
    <xf numFmtId="0" fontId="1" fillId="15" borderId="10" xfId="0" applyFont="1" applyFill="1" applyBorder="1" applyAlignment="1">
      <alignment vertical="center"/>
    </xf>
    <xf numFmtId="0" fontId="1" fillId="15" borderId="11" xfId="0" applyFont="1" applyFill="1" applyBorder="1" applyAlignment="1">
      <alignment vertical="center"/>
    </xf>
    <xf numFmtId="0" fontId="4" fillId="15" borderId="10" xfId="0" applyFont="1" applyFill="1" applyBorder="1" applyAlignment="1">
      <alignment horizontal="center" vertical="center"/>
    </xf>
    <xf numFmtId="0" fontId="1" fillId="15" borderId="12" xfId="0" applyFont="1" applyFill="1" applyBorder="1" applyAlignment="1">
      <alignment vertical="center"/>
    </xf>
    <xf numFmtId="0" fontId="1" fillId="15" borderId="13" xfId="0" applyFont="1" applyFill="1" applyBorder="1" applyAlignment="1">
      <alignment vertical="center"/>
    </xf>
    <xf numFmtId="0" fontId="1" fillId="15" borderId="14" xfId="0" applyFont="1" applyFill="1" applyBorder="1" applyAlignment="1">
      <alignment vertical="center"/>
    </xf>
    <xf numFmtId="0" fontId="4" fillId="11" borderId="14" xfId="0" applyFont="1" applyFill="1" applyBorder="1" applyAlignment="1">
      <alignment horizontal="center" vertical="center"/>
    </xf>
    <xf numFmtId="0" fontId="4" fillId="11" borderId="63" xfId="0" applyFont="1" applyFill="1" applyBorder="1" applyAlignment="1">
      <alignment horizontal="center" vertical="center"/>
    </xf>
    <xf numFmtId="0" fontId="4" fillId="12" borderId="0" xfId="0" applyFont="1" applyFill="1" applyAlignment="1">
      <alignment horizontal="left" vertical="center"/>
    </xf>
    <xf numFmtId="0" fontId="28" fillId="12" borderId="39" xfId="0" applyFont="1" applyFill="1" applyBorder="1" applyAlignment="1">
      <alignment horizontal="right" vertical="center"/>
    </xf>
    <xf numFmtId="0" fontId="0" fillId="12" borderId="39" xfId="0" applyFont="1" applyFill="1" applyBorder="1" applyAlignment="1"/>
    <xf numFmtId="0" fontId="1" fillId="11" borderId="23" xfId="0" applyFont="1" applyFill="1" applyBorder="1" applyAlignment="1">
      <alignment horizontal="center" vertical="center"/>
    </xf>
    <xf numFmtId="3" fontId="1" fillId="11" borderId="86" xfId="0" applyNumberFormat="1" applyFont="1" applyFill="1" applyBorder="1" applyAlignment="1">
      <alignment horizontal="center" vertical="center"/>
    </xf>
    <xf numFmtId="0" fontId="1" fillId="11" borderId="39" xfId="0" applyFont="1" applyFill="1" applyBorder="1" applyAlignment="1">
      <alignment horizontal="center" vertical="center"/>
    </xf>
    <xf numFmtId="0" fontId="1" fillId="12" borderId="39" xfId="0" applyFont="1" applyFill="1" applyBorder="1" applyAlignment="1">
      <alignment horizontal="center" vertical="center"/>
    </xf>
    <xf numFmtId="0" fontId="4" fillId="16" borderId="39" xfId="0" applyFont="1" applyFill="1" applyBorder="1" applyAlignment="1">
      <alignment horizontal="center" vertical="center"/>
    </xf>
    <xf numFmtId="3" fontId="31" fillId="16" borderId="39" xfId="0" applyNumberFormat="1" applyFont="1" applyFill="1" applyBorder="1" applyAlignment="1">
      <alignment horizontal="center" vertical="center"/>
    </xf>
    <xf numFmtId="0" fontId="1" fillId="11" borderId="94" xfId="0" applyFont="1" applyFill="1" applyBorder="1" applyAlignment="1">
      <alignment vertical="center"/>
    </xf>
    <xf numFmtId="0" fontId="4" fillId="11" borderId="94" xfId="0" applyFont="1" applyFill="1" applyBorder="1" applyAlignment="1">
      <alignment vertical="center"/>
    </xf>
    <xf numFmtId="0" fontId="1" fillId="11" borderId="22" xfId="0" applyFont="1" applyFill="1" applyBorder="1" applyAlignment="1">
      <alignment horizontal="center" vertical="center"/>
    </xf>
    <xf numFmtId="0" fontId="1" fillId="15" borderId="4" xfId="0" applyFont="1" applyFill="1" applyBorder="1" applyAlignment="1">
      <alignment horizontal="left" vertical="center"/>
    </xf>
    <xf numFmtId="0" fontId="1" fillId="15" borderId="5" xfId="0" applyFont="1" applyFill="1" applyBorder="1" applyAlignment="1">
      <alignment horizontal="center" vertical="center"/>
    </xf>
    <xf numFmtId="0" fontId="1" fillId="15" borderId="6" xfId="0" applyFont="1" applyFill="1" applyBorder="1" applyAlignment="1">
      <alignment horizontal="center" vertical="center"/>
    </xf>
    <xf numFmtId="0" fontId="1" fillId="15" borderId="10" xfId="0" applyFont="1" applyFill="1" applyBorder="1" applyAlignment="1">
      <alignment horizontal="left" vertical="center"/>
    </xf>
    <xf numFmtId="0" fontId="1" fillId="15" borderId="10" xfId="0" applyFont="1" applyFill="1" applyBorder="1" applyAlignment="1">
      <alignment horizontal="center" vertical="center"/>
    </xf>
    <xf numFmtId="0" fontId="1" fillId="15" borderId="11" xfId="0" applyFont="1" applyFill="1" applyBorder="1" applyAlignment="1">
      <alignment horizontal="center" vertical="center"/>
    </xf>
    <xf numFmtId="0" fontId="1" fillId="15" borderId="12" xfId="0" applyFont="1" applyFill="1" applyBorder="1" applyAlignment="1">
      <alignment horizontal="center" vertical="center"/>
    </xf>
    <xf numFmtId="0" fontId="1" fillId="15" borderId="13" xfId="0" applyFont="1" applyFill="1" applyBorder="1" applyAlignment="1">
      <alignment horizontal="center" vertical="center"/>
    </xf>
    <xf numFmtId="0" fontId="1" fillId="15" borderId="13" xfId="0" applyFont="1" applyFill="1" applyBorder="1" applyAlignment="1">
      <alignment horizontal="left" vertical="center"/>
    </xf>
    <xf numFmtId="0" fontId="1" fillId="15" borderId="14" xfId="0" applyFont="1" applyFill="1" applyBorder="1" applyAlignment="1">
      <alignment horizontal="center" vertical="center"/>
    </xf>
    <xf numFmtId="0" fontId="1" fillId="6" borderId="75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85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15" borderId="21" xfId="0" applyFont="1" applyFill="1" applyBorder="1" applyAlignment="1">
      <alignment horizontal="center" vertical="center"/>
    </xf>
    <xf numFmtId="0" fontId="1" fillId="15" borderId="23" xfId="0" applyFont="1" applyFill="1" applyBorder="1" applyAlignment="1">
      <alignment horizontal="center" vertical="center"/>
    </xf>
    <xf numFmtId="0" fontId="1" fillId="15" borderId="64" xfId="0" applyFont="1" applyFill="1" applyBorder="1" applyAlignment="1">
      <alignment horizontal="center" vertical="center"/>
    </xf>
    <xf numFmtId="0" fontId="1" fillId="15" borderId="65" xfId="0" applyFont="1" applyFill="1" applyBorder="1" applyAlignment="1">
      <alignment horizontal="center" vertical="center"/>
    </xf>
    <xf numFmtId="0" fontId="1" fillId="15" borderId="85" xfId="0" applyFont="1" applyFill="1" applyBorder="1" applyAlignment="1">
      <alignment horizontal="center" vertical="center"/>
    </xf>
    <xf numFmtId="0" fontId="33" fillId="14" borderId="90" xfId="0" applyFont="1" applyFill="1" applyBorder="1" applyAlignment="1">
      <alignment horizontal="center" vertical="center"/>
    </xf>
    <xf numFmtId="0" fontId="19" fillId="15" borderId="22" xfId="0" applyFont="1" applyFill="1" applyBorder="1" applyAlignment="1">
      <alignment horizontal="center" vertical="center"/>
    </xf>
    <xf numFmtId="0" fontId="19" fillId="15" borderId="21" xfId="0" applyFont="1" applyFill="1" applyBorder="1" applyAlignment="1">
      <alignment horizontal="center" vertical="center"/>
    </xf>
    <xf numFmtId="0" fontId="38" fillId="15" borderId="22" xfId="1" applyFont="1" applyFill="1" applyBorder="1" applyAlignment="1">
      <alignment horizontal="center" vertical="center"/>
    </xf>
    <xf numFmtId="0" fontId="38" fillId="15" borderId="21" xfId="1" applyFont="1" applyFill="1" applyBorder="1" applyAlignment="1">
      <alignment horizontal="center" vertical="center"/>
    </xf>
    <xf numFmtId="0" fontId="1" fillId="0" borderId="96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31" fillId="13" borderId="0" xfId="0" applyFont="1" applyFill="1" applyAlignment="1">
      <alignment horizontal="center" vertical="center"/>
    </xf>
    <xf numFmtId="0" fontId="36" fillId="13" borderId="0" xfId="0" applyFont="1" applyFill="1" applyAlignment="1">
      <alignment horizontal="left" vertical="center"/>
    </xf>
    <xf numFmtId="0" fontId="1" fillId="0" borderId="78" xfId="0" applyFont="1" applyBorder="1" applyAlignment="1">
      <alignment horizontal="center" vertical="center"/>
    </xf>
    <xf numFmtId="0" fontId="3" fillId="0" borderId="79" xfId="0" applyFont="1" applyBorder="1"/>
    <xf numFmtId="0" fontId="5" fillId="9" borderId="58" xfId="0" applyFont="1" applyFill="1" applyBorder="1" applyAlignment="1">
      <alignment horizontal="center" vertical="center"/>
    </xf>
    <xf numFmtId="0" fontId="3" fillId="8" borderId="2" xfId="0" applyFont="1" applyFill="1" applyBorder="1"/>
    <xf numFmtId="0" fontId="3" fillId="8" borderId="3" xfId="0" applyFont="1" applyFill="1" applyBorder="1"/>
    <xf numFmtId="0" fontId="1" fillId="2" borderId="33" xfId="0" applyFont="1" applyFill="1" applyBorder="1" applyAlignment="1">
      <alignment horizontal="center" vertical="center"/>
    </xf>
    <xf numFmtId="0" fontId="3" fillId="0" borderId="34" xfId="0" applyFont="1" applyBorder="1"/>
    <xf numFmtId="0" fontId="3" fillId="0" borderId="32" xfId="0" applyFont="1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3" fillId="0" borderId="18" xfId="0" applyFont="1" applyBorder="1"/>
    <xf numFmtId="0" fontId="1" fillId="8" borderId="60" xfId="0" applyFont="1" applyFill="1" applyBorder="1" applyAlignment="1">
      <alignment horizontal="center" vertical="center"/>
    </xf>
    <xf numFmtId="0" fontId="3" fillId="8" borderId="31" xfId="0" applyFont="1" applyFill="1" applyBorder="1"/>
    <xf numFmtId="0" fontId="3" fillId="8" borderId="30" xfId="0" applyFont="1" applyFill="1" applyBorder="1"/>
    <xf numFmtId="3" fontId="31" fillId="10" borderId="72" xfId="0" applyNumberFormat="1" applyFont="1" applyFill="1" applyBorder="1" applyAlignment="1">
      <alignment horizontal="center" vertical="center"/>
    </xf>
    <xf numFmtId="0" fontId="32" fillId="6" borderId="73" xfId="0" applyFont="1" applyFill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0" fontId="1" fillId="2" borderId="15" xfId="0" applyFont="1" applyFill="1" applyBorder="1" applyAlignment="1">
      <alignment horizontal="center" vertical="center"/>
    </xf>
    <xf numFmtId="0" fontId="3" fillId="0" borderId="22" xfId="0" applyFont="1" applyBorder="1"/>
    <xf numFmtId="0" fontId="6" fillId="8" borderId="62" xfId="0" applyFont="1" applyFill="1" applyBorder="1" applyAlignment="1">
      <alignment horizontal="center" vertical="center"/>
    </xf>
    <xf numFmtId="0" fontId="3" fillId="8" borderId="39" xfId="0" applyFont="1" applyFill="1" applyBorder="1"/>
    <xf numFmtId="0" fontId="3" fillId="8" borderId="18" xfId="0" applyFont="1" applyFill="1" applyBorder="1"/>
    <xf numFmtId="0" fontId="3" fillId="8" borderId="19" xfId="0" applyFont="1" applyFill="1" applyBorder="1"/>
    <xf numFmtId="0" fontId="3" fillId="0" borderId="20" xfId="0" applyFont="1" applyBorder="1"/>
    <xf numFmtId="0" fontId="1" fillId="2" borderId="59" xfId="0" applyFont="1" applyFill="1" applyBorder="1" applyAlignment="1">
      <alignment horizontal="center" vertical="center"/>
    </xf>
    <xf numFmtId="0" fontId="3" fillId="0" borderId="62" xfId="0" applyFont="1" applyBorder="1"/>
    <xf numFmtId="0" fontId="3" fillId="0" borderId="57" xfId="0" applyFont="1" applyBorder="1"/>
    <xf numFmtId="3" fontId="1" fillId="11" borderId="60" xfId="0" applyNumberFormat="1" applyFont="1" applyFill="1" applyBorder="1" applyAlignment="1">
      <alignment horizontal="center" vertical="center"/>
    </xf>
    <xf numFmtId="0" fontId="3" fillId="12" borderId="39" xfId="0" applyFont="1" applyFill="1" applyBorder="1"/>
    <xf numFmtId="0" fontId="3" fillId="12" borderId="32" xfId="0" applyFont="1" applyFill="1" applyBorder="1"/>
    <xf numFmtId="0" fontId="1" fillId="0" borderId="69" xfId="0" applyFont="1" applyBorder="1" applyAlignment="1">
      <alignment horizontal="center" vertical="center"/>
    </xf>
    <xf numFmtId="0" fontId="3" fillId="0" borderId="71" xfId="0" applyFont="1" applyBorder="1"/>
    <xf numFmtId="0" fontId="3" fillId="0" borderId="66" xfId="0" applyFont="1" applyBorder="1"/>
    <xf numFmtId="3" fontId="4" fillId="10" borderId="70" xfId="0" applyNumberFormat="1" applyFont="1" applyFill="1" applyBorder="1" applyAlignment="1">
      <alignment horizontal="center" vertical="center"/>
    </xf>
    <xf numFmtId="0" fontId="9" fillId="6" borderId="70" xfId="0" applyFont="1" applyFill="1" applyBorder="1"/>
    <xf numFmtId="0" fontId="9" fillId="6" borderId="67" xfId="0" applyFont="1" applyFill="1" applyBorder="1"/>
    <xf numFmtId="0" fontId="2" fillId="2" borderId="91" xfId="0" applyFont="1" applyFill="1" applyBorder="1" applyAlignment="1">
      <alignment horizontal="center" vertical="center"/>
    </xf>
    <xf numFmtId="0" fontId="2" fillId="2" borderId="92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1" fillId="6" borderId="76" xfId="0" applyFont="1" applyFill="1" applyBorder="1" applyAlignment="1">
      <alignment horizontal="center" vertical="center"/>
    </xf>
    <xf numFmtId="0" fontId="3" fillId="6" borderId="77" xfId="0" applyFont="1" applyFill="1" applyBorder="1"/>
    <xf numFmtId="0" fontId="1" fillId="8" borderId="58" xfId="0" applyFont="1" applyFill="1" applyBorder="1" applyAlignment="1">
      <alignment horizontal="center" vertical="center"/>
    </xf>
    <xf numFmtId="0" fontId="19" fillId="8" borderId="58" xfId="0" applyFont="1" applyFill="1" applyBorder="1" applyAlignment="1">
      <alignment horizontal="center" vertical="center"/>
    </xf>
    <xf numFmtId="0" fontId="4" fillId="12" borderId="0" xfId="0" applyFont="1" applyFill="1" applyAlignment="1">
      <alignment vertical="center"/>
    </xf>
    <xf numFmtId="0" fontId="0" fillId="12" borderId="0" xfId="0" applyFont="1" applyFill="1" applyAlignment="1"/>
    <xf numFmtId="0" fontId="1" fillId="15" borderId="8" xfId="0" applyFont="1" applyFill="1" applyBorder="1" applyAlignment="1">
      <alignment vertical="center"/>
    </xf>
    <xf numFmtId="0" fontId="3" fillId="14" borderId="9" xfId="0" applyFont="1" applyFill="1" applyBorder="1"/>
    <xf numFmtId="0" fontId="19" fillId="12" borderId="0" xfId="0" applyFont="1" applyFill="1" applyAlignment="1">
      <alignment horizontal="left" vertical="center"/>
    </xf>
    <xf numFmtId="0" fontId="19" fillId="12" borderId="95" xfId="0" applyFont="1" applyFill="1" applyBorder="1" applyAlignment="1">
      <alignment horizontal="left" vertical="center"/>
    </xf>
    <xf numFmtId="0" fontId="19" fillId="12" borderId="39" xfId="0" applyFont="1" applyFill="1" applyBorder="1" applyAlignment="1">
      <alignment horizontal="left" vertical="center"/>
    </xf>
    <xf numFmtId="0" fontId="31" fillId="0" borderId="0" xfId="0" quotePrefix="1" applyFont="1" applyAlignment="1">
      <alignment horizontal="left" vertical="center"/>
    </xf>
    <xf numFmtId="0" fontId="37" fillId="0" borderId="0" xfId="0" applyFont="1" applyAlignment="1"/>
    <xf numFmtId="0" fontId="4" fillId="12" borderId="0" xfId="0" applyFont="1" applyFill="1" applyAlignment="1">
      <alignment horizontal="left" vertical="center"/>
    </xf>
    <xf numFmtId="0" fontId="20" fillId="12" borderId="0" xfId="0" applyFont="1" applyFill="1" applyAlignment="1">
      <alignment horizontal="left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left" vertical="center" wrapText="1"/>
    </xf>
    <xf numFmtId="0" fontId="3" fillId="0" borderId="25" xfId="0" applyFont="1" applyBorder="1"/>
    <xf numFmtId="0" fontId="3" fillId="0" borderId="26" xfId="0" applyFont="1" applyBorder="1"/>
    <xf numFmtId="0" fontId="20" fillId="0" borderId="18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3" fillId="8" borderId="60" xfId="0" applyFont="1" applyFill="1" applyBorder="1"/>
    <xf numFmtId="0" fontId="3" fillId="8" borderId="61" xfId="0" applyFont="1" applyFill="1" applyBorder="1"/>
    <xf numFmtId="0" fontId="1" fillId="0" borderId="76" xfId="0" applyFont="1" applyBorder="1" applyAlignment="1">
      <alignment horizontal="center" vertical="center"/>
    </xf>
    <xf numFmtId="0" fontId="3" fillId="0" borderId="80" xfId="0" applyFont="1" applyBorder="1"/>
    <xf numFmtId="0" fontId="3" fillId="0" borderId="77" xfId="0" applyFont="1" applyBorder="1"/>
    <xf numFmtId="0" fontId="1" fillId="8" borderId="32" xfId="0" applyFont="1" applyFill="1" applyBorder="1" applyAlignment="1">
      <alignment horizontal="center" vertical="center"/>
    </xf>
    <xf numFmtId="0" fontId="3" fillId="8" borderId="32" xfId="0" applyFont="1" applyFill="1" applyBorder="1"/>
    <xf numFmtId="0" fontId="45" fillId="0" borderId="58" xfId="1" quotePrefix="1" applyFont="1" applyBorder="1" applyAlignment="1">
      <alignment horizontal="left" vertical="center"/>
    </xf>
    <xf numFmtId="0" fontId="45" fillId="0" borderId="58" xfId="1" applyFont="1" applyBorder="1" applyAlignment="1">
      <alignment horizontal="left" vertical="center"/>
    </xf>
    <xf numFmtId="0" fontId="5" fillId="3" borderId="97" xfId="0" applyFont="1" applyFill="1" applyBorder="1" applyAlignment="1">
      <alignment horizontal="left" vertical="center"/>
    </xf>
    <xf numFmtId="0" fontId="5" fillId="3" borderId="58" xfId="0" applyFont="1" applyFill="1" applyBorder="1" applyAlignment="1">
      <alignment horizontal="left" vertical="center"/>
    </xf>
    <xf numFmtId="0" fontId="44" fillId="3" borderId="98" xfId="0" applyFont="1" applyFill="1" applyBorder="1" applyAlignment="1">
      <alignment horizontal="left" vertical="center"/>
    </xf>
    <xf numFmtId="0" fontId="33" fillId="14" borderId="91" xfId="0" applyFont="1" applyFill="1" applyBorder="1" applyAlignment="1">
      <alignment horizontal="center" vertical="center"/>
    </xf>
    <xf numFmtId="0" fontId="33" fillId="14" borderId="92" xfId="0" applyFont="1" applyFill="1" applyBorder="1" applyAlignment="1">
      <alignment horizontal="center" vertical="center"/>
    </xf>
    <xf numFmtId="0" fontId="33" fillId="14" borderId="93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3" fillId="14" borderId="3" xfId="0" applyFont="1" applyFill="1" applyBorder="1"/>
    <xf numFmtId="0" fontId="1" fillId="15" borderId="27" xfId="0" applyFont="1" applyFill="1" applyBorder="1" applyAlignment="1">
      <alignment horizontal="center" vertical="center"/>
    </xf>
    <xf numFmtId="0" fontId="3" fillId="14" borderId="20" xfId="0" applyFont="1" applyFill="1" applyBorder="1"/>
    <xf numFmtId="0" fontId="3" fillId="14" borderId="84" xfId="0" applyFont="1" applyFill="1" applyBorder="1"/>
    <xf numFmtId="0" fontId="1" fillId="8" borderId="29" xfId="0" applyFont="1" applyFill="1" applyBorder="1" applyAlignment="1">
      <alignment horizontal="center" vertical="center"/>
    </xf>
    <xf numFmtId="0" fontId="3" fillId="8" borderId="48" xfId="0" applyFont="1" applyFill="1" applyBorder="1"/>
    <xf numFmtId="0" fontId="4" fillId="0" borderId="0" xfId="0" applyFont="1" applyAlignment="1">
      <alignment horizontal="left" vertical="center"/>
    </xf>
    <xf numFmtId="0" fontId="4" fillId="2" borderId="40" xfId="0" applyFont="1" applyFill="1" applyBorder="1" applyAlignment="1">
      <alignment horizontal="center" vertical="center"/>
    </xf>
    <xf numFmtId="0" fontId="3" fillId="0" borderId="46" xfId="0" applyFont="1" applyBorder="1"/>
    <xf numFmtId="0" fontId="4" fillId="2" borderId="1" xfId="0" applyFont="1" applyFill="1" applyBorder="1" applyAlignment="1">
      <alignment horizontal="center" vertical="center"/>
    </xf>
    <xf numFmtId="0" fontId="3" fillId="0" borderId="41" xfId="0" applyFont="1" applyBorder="1"/>
    <xf numFmtId="0" fontId="3" fillId="0" borderId="42" xfId="0" applyFont="1" applyBorder="1"/>
    <xf numFmtId="0" fontId="3" fillId="8" borderId="47" xfId="0" applyFont="1" applyFill="1" applyBorder="1"/>
    <xf numFmtId="0" fontId="20" fillId="0" borderId="43" xfId="0" applyFont="1" applyBorder="1" applyAlignment="1">
      <alignment horizontal="center" vertical="center" wrapText="1"/>
    </xf>
    <xf numFmtId="0" fontId="3" fillId="0" borderId="44" xfId="0" applyFont="1" applyBorder="1"/>
    <xf numFmtId="0" fontId="3" fillId="0" borderId="45" xfId="0" applyFont="1" applyBorder="1"/>
    <xf numFmtId="0" fontId="3" fillId="0" borderId="49" xfId="0" applyFont="1" applyBorder="1"/>
    <xf numFmtId="0" fontId="3" fillId="0" borderId="50" xfId="0" applyFont="1" applyBorder="1"/>
    <xf numFmtId="0" fontId="3" fillId="0" borderId="54" xfId="0" applyFont="1" applyBorder="1"/>
    <xf numFmtId="0" fontId="3" fillId="0" borderId="55" xfId="0" applyFont="1" applyBorder="1"/>
    <xf numFmtId="0" fontId="3" fillId="0" borderId="56" xfId="0" applyFont="1" applyBorder="1"/>
    <xf numFmtId="0" fontId="4" fillId="2" borderId="51" xfId="0" applyFont="1" applyFill="1" applyBorder="1" applyAlignment="1">
      <alignment horizontal="center" vertical="center"/>
    </xf>
    <xf numFmtId="0" fontId="4" fillId="11" borderId="35" xfId="0" applyFont="1" applyFill="1" applyBorder="1" applyAlignment="1">
      <alignment horizontal="center" vertical="center"/>
    </xf>
    <xf numFmtId="0" fontId="3" fillId="12" borderId="2" xfId="0" applyFont="1" applyFill="1" applyBorder="1"/>
    <xf numFmtId="0" fontId="3" fillId="12" borderId="3" xfId="0" applyFont="1" applyFill="1" applyBorder="1"/>
    <xf numFmtId="0" fontId="1" fillId="8" borderId="37" xfId="0" applyFont="1" applyFill="1" applyBorder="1" applyAlignment="1">
      <alignment horizontal="center" vertical="center"/>
    </xf>
    <xf numFmtId="0" fontId="3" fillId="8" borderId="37" xfId="0" applyFont="1" applyFill="1" applyBorder="1"/>
    <xf numFmtId="0" fontId="3" fillId="8" borderId="38" xfId="0" applyFont="1" applyFill="1" applyBorder="1"/>
    <xf numFmtId="0" fontId="4" fillId="11" borderId="27" xfId="0" applyFont="1" applyFill="1" applyBorder="1" applyAlignment="1">
      <alignment horizontal="center" vertical="center"/>
    </xf>
    <xf numFmtId="0" fontId="3" fillId="12" borderId="22" xfId="0" applyFont="1" applyFill="1" applyBorder="1"/>
    <xf numFmtId="0" fontId="4" fillId="11" borderId="15" xfId="0" applyFont="1" applyFill="1" applyBorder="1" applyAlignment="1">
      <alignment horizontal="center" vertical="center"/>
    </xf>
    <xf numFmtId="0" fontId="1" fillId="12" borderId="0" xfId="0" applyFont="1" applyFill="1" applyAlignment="1">
      <alignment horizontal="left" vertical="center"/>
    </xf>
    <xf numFmtId="0" fontId="3" fillId="14" borderId="2" xfId="0" applyFont="1" applyFill="1" applyBorder="1"/>
    <xf numFmtId="3" fontId="1" fillId="11" borderId="59" xfId="0" applyNumberFormat="1" applyFont="1" applyFill="1" applyBorder="1" applyAlignment="1">
      <alignment horizontal="center" vertical="center"/>
    </xf>
    <xf numFmtId="0" fontId="3" fillId="12" borderId="62" xfId="0" applyFont="1" applyFill="1" applyBorder="1"/>
    <xf numFmtId="0" fontId="19" fillId="15" borderId="57" xfId="0" applyFont="1" applyFill="1" applyBorder="1" applyAlignment="1">
      <alignment horizontal="center" vertical="center"/>
    </xf>
    <xf numFmtId="0" fontId="3" fillId="14" borderId="19" xfId="0" applyFont="1" applyFill="1" applyBorder="1"/>
    <xf numFmtId="0" fontId="36" fillId="13" borderId="39" xfId="0" applyFont="1" applyFill="1" applyBorder="1" applyAlignment="1">
      <alignment horizontal="left" vertical="center"/>
    </xf>
    <xf numFmtId="0" fontId="43" fillId="6" borderId="39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15" borderId="36" xfId="0" applyFont="1" applyFill="1" applyBorder="1" applyAlignment="1">
      <alignment horizontal="center" vertical="center"/>
    </xf>
    <xf numFmtId="0" fontId="3" fillId="14" borderId="28" xfId="0" applyFont="1" applyFill="1" applyBorder="1"/>
    <xf numFmtId="0" fontId="3" fillId="14" borderId="39" xfId="0" applyFont="1" applyFill="1" applyBorder="1"/>
    <xf numFmtId="0" fontId="1" fillId="12" borderId="32" xfId="0" applyFont="1" applyFill="1" applyBorder="1" applyAlignment="1">
      <alignment horizontal="left" vertical="center"/>
    </xf>
    <xf numFmtId="0" fontId="4" fillId="11" borderId="39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3" fillId="0" borderId="31" xfId="0" applyFont="1" applyBorder="1"/>
    <xf numFmtId="0" fontId="3" fillId="0" borderId="30" xfId="0" applyFont="1" applyBorder="1"/>
    <xf numFmtId="0" fontId="3" fillId="0" borderId="17" xfId="0" applyFont="1" applyBorder="1"/>
    <xf numFmtId="0" fontId="3" fillId="0" borderId="19" xfId="0" applyFont="1" applyBorder="1"/>
    <xf numFmtId="0" fontId="13" fillId="4" borderId="1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4" borderId="57" xfId="0" applyFont="1" applyFill="1" applyBorder="1" applyAlignment="1">
      <alignment horizontal="center" vertical="center"/>
    </xf>
    <xf numFmtId="0" fontId="3" fillId="0" borderId="58" xfId="0" applyFont="1" applyBorder="1"/>
    <xf numFmtId="0" fontId="18" fillId="0" borderId="17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3" fillId="4" borderId="59" xfId="0" applyFont="1" applyFill="1" applyBorder="1" applyAlignment="1">
      <alignment horizontal="center" vertical="center"/>
    </xf>
    <xf numFmtId="0" fontId="3" fillId="0" borderId="60" xfId="0" applyFont="1" applyBorder="1"/>
    <xf numFmtId="0" fontId="3" fillId="0" borderId="61" xfId="0" applyFont="1" applyBorder="1"/>
    <xf numFmtId="0" fontId="5" fillId="0" borderId="29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3" fillId="0" borderId="63" xfId="0" applyFont="1" applyBorder="1"/>
    <xf numFmtId="0" fontId="5" fillId="0" borderId="17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1114425</xdr:colOff>
      <xdr:row>4</xdr:row>
      <xdr:rowOff>38100</xdr:rowOff>
    </xdr:from>
    <xdr:ext cx="1371600" cy="3333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arch.naver.com/search.naver?sm=tab_hty.top&amp;where=nexearch&amp;query=%EC%83%89%EC%83%81+%ED%8C%94%EB%A0%88%ED%8A%B8&amp;oquery=%EC%83%89%EC%83%81%ED%91%9C&amp;tqi=h6KCOdprvN8ssNa060ZssssstKR-225557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tjwebbrand01.cafe24.com/?page_id=2747" TargetMode="External"/><Relationship Id="rId1" Type="http://schemas.openxmlformats.org/officeDocument/2006/relationships/hyperlink" Target="https://tjweb.co.kr/board-sampl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1003"/>
  <sheetViews>
    <sheetView showGridLines="0" workbookViewId="0">
      <selection activeCell="O41" sqref="O41"/>
    </sheetView>
  </sheetViews>
  <sheetFormatPr defaultColWidth="14.42578125" defaultRowHeight="15" customHeight="1"/>
  <cols>
    <col min="1" max="1" width="3.7109375" customWidth="1"/>
    <col min="2" max="25" width="10.85546875" customWidth="1"/>
  </cols>
  <sheetData>
    <row r="1" spans="1:29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/>
    </row>
    <row r="2" spans="1:29" ht="19.5" customHeight="1">
      <c r="A2" s="1"/>
      <c r="B2" s="182" t="s">
        <v>0</v>
      </c>
      <c r="C2" s="183"/>
      <c r="D2" s="183"/>
      <c r="E2" s="183"/>
      <c r="F2" s="183"/>
      <c r="G2" s="183"/>
      <c r="H2" s="183"/>
      <c r="I2" s="183"/>
      <c r="J2" s="183"/>
      <c r="K2" s="183"/>
      <c r="L2" s="184"/>
      <c r="M2" s="34"/>
      <c r="N2" s="34"/>
      <c r="O2" s="82"/>
      <c r="P2" s="82"/>
      <c r="Q2" s="1"/>
      <c r="R2" s="1"/>
      <c r="S2" s="1"/>
      <c r="T2" s="1"/>
      <c r="U2" s="1"/>
      <c r="V2" s="1"/>
      <c r="W2" s="1"/>
      <c r="X2" s="1"/>
      <c r="Y2" s="1"/>
      <c r="Z2" s="2"/>
    </row>
    <row r="3" spans="1:29" ht="19.5" customHeight="1">
      <c r="A3" s="1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34"/>
      <c r="N3" s="34"/>
      <c r="O3" s="34"/>
      <c r="P3" s="1"/>
      <c r="Q3" s="1"/>
      <c r="R3" s="1"/>
      <c r="S3" s="1"/>
      <c r="T3" s="1"/>
      <c r="U3" s="1"/>
      <c r="V3" s="1"/>
      <c r="W3" s="1"/>
      <c r="X3" s="1"/>
      <c r="Y3" s="1"/>
      <c r="Z3" s="2"/>
    </row>
    <row r="4" spans="1:29" ht="19.5" customHeight="1">
      <c r="A4" s="1"/>
      <c r="B4" s="189" t="s">
        <v>1</v>
      </c>
      <c r="C4" s="190"/>
      <c r="D4" s="190"/>
      <c r="E4" s="190"/>
      <c r="F4" s="190"/>
      <c r="G4" s="190"/>
      <c r="H4" s="190"/>
      <c r="I4" s="190"/>
      <c r="J4" s="190"/>
      <c r="K4" s="85"/>
      <c r="L4" s="85"/>
      <c r="M4" s="34"/>
      <c r="N4" s="34"/>
      <c r="O4" s="34"/>
      <c r="P4" s="1"/>
      <c r="Q4" s="1"/>
      <c r="R4" s="1"/>
      <c r="S4" s="1"/>
      <c r="T4" s="1"/>
      <c r="U4" s="1"/>
      <c r="V4" s="1"/>
      <c r="W4" s="1"/>
      <c r="X4" s="1"/>
      <c r="Y4" s="1"/>
      <c r="Z4" s="2"/>
    </row>
    <row r="5" spans="1:29" s="38" customFormat="1" ht="19.5" customHeight="1" thickBot="1">
      <c r="A5" s="39"/>
      <c r="B5" s="193" t="s">
        <v>167</v>
      </c>
      <c r="C5" s="193"/>
      <c r="D5" s="193"/>
      <c r="E5" s="193"/>
      <c r="F5" s="193"/>
      <c r="G5" s="193"/>
      <c r="H5" s="193"/>
      <c r="I5" s="193"/>
      <c r="J5" s="193"/>
      <c r="K5" s="85"/>
      <c r="L5" s="85"/>
      <c r="M5" s="34"/>
      <c r="N5" s="34"/>
      <c r="O5" s="34"/>
      <c r="P5" s="39"/>
      <c r="Q5" s="39"/>
      <c r="R5" s="39"/>
      <c r="S5" s="39"/>
      <c r="T5" s="39"/>
      <c r="U5" s="39"/>
      <c r="V5" s="39"/>
      <c r="W5" s="39"/>
      <c r="X5" s="39"/>
      <c r="Y5" s="39"/>
      <c r="Z5" s="2"/>
    </row>
    <row r="6" spans="1:29" s="38" customFormat="1" ht="19.5" customHeight="1" thickBot="1">
      <c r="A6" s="39"/>
      <c r="B6" s="89"/>
      <c r="C6" s="194" t="s">
        <v>168</v>
      </c>
      <c r="D6" s="195"/>
      <c r="E6" s="195"/>
      <c r="F6" s="195"/>
      <c r="G6" s="195"/>
      <c r="H6" s="195"/>
      <c r="I6" s="195"/>
      <c r="J6" s="195"/>
      <c r="K6" s="195"/>
      <c r="L6" s="195"/>
      <c r="M6" s="34"/>
      <c r="N6" s="34"/>
      <c r="O6" s="34"/>
      <c r="P6" s="39"/>
      <c r="Q6" s="39"/>
      <c r="R6" s="39"/>
      <c r="S6" s="39"/>
      <c r="T6" s="39"/>
      <c r="U6" s="39"/>
      <c r="V6" s="39"/>
      <c r="W6" s="39"/>
      <c r="X6" s="39"/>
      <c r="Y6" s="39"/>
      <c r="Z6" s="2"/>
    </row>
    <row r="7" spans="1:29" s="38" customFormat="1" ht="19.5" customHeight="1">
      <c r="A7" s="39"/>
      <c r="B7" s="77"/>
      <c r="C7" s="193" t="s">
        <v>169</v>
      </c>
      <c r="D7" s="193"/>
      <c r="E7" s="193"/>
      <c r="F7" s="193"/>
      <c r="G7" s="193"/>
      <c r="H7" s="193"/>
      <c r="I7" s="193"/>
      <c r="J7" s="193"/>
      <c r="K7" s="193"/>
      <c r="L7" s="193"/>
      <c r="M7" s="34"/>
      <c r="N7" s="34"/>
      <c r="O7" s="34"/>
      <c r="P7" s="39"/>
      <c r="Q7" s="39"/>
      <c r="R7" s="39"/>
      <c r="S7" s="39"/>
      <c r="T7" s="39"/>
      <c r="U7" s="39"/>
      <c r="V7" s="39"/>
      <c r="W7" s="39"/>
      <c r="X7" s="39"/>
      <c r="Y7" s="39"/>
      <c r="Z7" s="2"/>
    </row>
    <row r="8" spans="1:29" ht="19.5" customHeight="1">
      <c r="A8" s="1"/>
      <c r="B8" s="91" t="s">
        <v>2</v>
      </c>
      <c r="C8" s="92"/>
      <c r="D8" s="92"/>
      <c r="E8" s="92"/>
      <c r="F8" s="92"/>
      <c r="G8" s="92"/>
      <c r="H8" s="92"/>
      <c r="I8" s="92"/>
      <c r="J8" s="92"/>
      <c r="K8" s="92"/>
      <c r="L8" s="93"/>
      <c r="M8" s="34"/>
      <c r="N8" s="34"/>
      <c r="O8" s="34"/>
      <c r="P8" s="1"/>
      <c r="Q8" s="1"/>
      <c r="R8" s="1"/>
      <c r="S8" s="1"/>
      <c r="T8" s="1"/>
      <c r="U8" s="1"/>
      <c r="V8" s="1"/>
      <c r="W8" s="1"/>
      <c r="X8" s="1"/>
      <c r="Y8" s="1"/>
      <c r="Z8" s="2"/>
    </row>
    <row r="9" spans="1:29" ht="19.5" customHeight="1" thickBot="1">
      <c r="A9" s="1"/>
      <c r="B9" s="94"/>
      <c r="C9" s="191" t="s">
        <v>141</v>
      </c>
      <c r="D9" s="192"/>
      <c r="E9" s="191" t="s">
        <v>142</v>
      </c>
      <c r="F9" s="192"/>
      <c r="G9" s="95"/>
      <c r="H9" s="95"/>
      <c r="I9" s="95"/>
      <c r="J9" s="95"/>
      <c r="K9" s="95"/>
      <c r="L9" s="96"/>
      <c r="M9" s="34"/>
      <c r="N9" s="34"/>
      <c r="O9" s="34"/>
      <c r="P9" s="1"/>
      <c r="Q9" s="1"/>
      <c r="R9" s="1"/>
      <c r="S9" s="1"/>
      <c r="T9" s="1"/>
      <c r="U9" s="1"/>
      <c r="V9" s="1"/>
      <c r="W9" s="1"/>
      <c r="X9" s="1"/>
      <c r="Y9" s="1"/>
      <c r="Z9" s="2"/>
    </row>
    <row r="10" spans="1:29" ht="19.5" customHeight="1" thickBot="1">
      <c r="A10" s="1"/>
      <c r="B10" s="94"/>
      <c r="C10" s="185" t="s">
        <v>3</v>
      </c>
      <c r="D10" s="186"/>
      <c r="E10" s="187" t="s">
        <v>4</v>
      </c>
      <c r="F10" s="147"/>
      <c r="G10" s="97" t="s">
        <v>5</v>
      </c>
      <c r="H10" s="185" t="s">
        <v>6</v>
      </c>
      <c r="I10" s="186"/>
      <c r="J10" s="188" t="s">
        <v>140</v>
      </c>
      <c r="K10" s="147"/>
      <c r="L10" s="96"/>
      <c r="M10" s="34"/>
      <c r="N10" s="34"/>
      <c r="O10" s="34"/>
      <c r="P10" s="1"/>
      <c r="Q10" s="1"/>
      <c r="R10" s="1"/>
      <c r="S10" s="1"/>
      <c r="T10" s="1"/>
      <c r="U10" s="1"/>
      <c r="V10" s="1"/>
      <c r="W10" s="1"/>
      <c r="X10" s="1"/>
      <c r="Y10" s="1"/>
      <c r="Z10" s="2"/>
    </row>
    <row r="11" spans="1:29" ht="19.5" customHeight="1">
      <c r="A11" s="1"/>
      <c r="B11" s="98"/>
      <c r="C11" s="99"/>
      <c r="D11" s="99"/>
      <c r="E11" s="99"/>
      <c r="F11" s="99"/>
      <c r="G11" s="99"/>
      <c r="H11" s="99"/>
      <c r="I11" s="99"/>
      <c r="J11" s="99"/>
      <c r="K11" s="99"/>
      <c r="L11" s="100"/>
      <c r="M11" s="34"/>
      <c r="N11" s="34"/>
      <c r="O11" s="34"/>
      <c r="P11" s="1"/>
      <c r="Q11" s="1"/>
      <c r="R11" s="1"/>
      <c r="S11" s="1"/>
      <c r="T11" s="1"/>
      <c r="U11" s="1"/>
      <c r="V11" s="1"/>
      <c r="W11" s="1"/>
      <c r="X11" s="1"/>
      <c r="Y11" s="1"/>
      <c r="Z11" s="2"/>
    </row>
    <row r="12" spans="1:29" s="36" customFormat="1" ht="19.5" customHeight="1">
      <c r="A12" s="34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5"/>
    </row>
    <row r="13" spans="1:29" s="32" customFormat="1" ht="19.5" customHeight="1">
      <c r="A13" s="12"/>
      <c r="B13" s="198" t="s">
        <v>48</v>
      </c>
      <c r="C13" s="190"/>
      <c r="D13" s="190"/>
      <c r="E13" s="190"/>
      <c r="F13" s="190"/>
      <c r="G13" s="190"/>
      <c r="H13" s="190"/>
      <c r="I13" s="190"/>
      <c r="J13" s="190"/>
      <c r="K13" s="190"/>
      <c r="L13" s="87"/>
      <c r="M13" s="90"/>
      <c r="N13" s="90"/>
      <c r="O13" s="90"/>
      <c r="P13" s="33"/>
      <c r="Q13" s="33"/>
      <c r="R13" s="33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spans="1:29" s="32" customFormat="1" ht="19.5" customHeight="1">
      <c r="A14" s="12"/>
      <c r="B14" s="199" t="s">
        <v>138</v>
      </c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76"/>
      <c r="N14" s="76"/>
      <c r="O14" s="76"/>
      <c r="P14" s="31"/>
      <c r="Q14" s="31"/>
      <c r="R14" s="33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spans="1:29" ht="19.5" customHeight="1">
      <c r="A15" s="1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34"/>
      <c r="N15" s="34"/>
      <c r="O15" s="34"/>
      <c r="P15" s="1"/>
      <c r="Q15" s="1"/>
      <c r="R15" s="1"/>
      <c r="S15" s="1"/>
      <c r="T15" s="1"/>
      <c r="U15" s="1"/>
      <c r="V15" s="1"/>
      <c r="W15" s="1"/>
      <c r="X15" s="1"/>
      <c r="Y15" s="1"/>
      <c r="Z15" s="2"/>
    </row>
    <row r="16" spans="1:29" s="74" customFormat="1" ht="19.5" customHeight="1">
      <c r="A16" s="196" t="s">
        <v>158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75"/>
    </row>
    <row r="17" spans="1:26" ht="19.5" customHeight="1">
      <c r="A17" s="1"/>
      <c r="B17" s="4"/>
      <c r="C17" s="4"/>
      <c r="D17" s="4"/>
      <c r="E17" s="4"/>
      <c r="F17" s="4"/>
      <c r="G17" s="4"/>
      <c r="H17" s="4"/>
      <c r="I17" s="1"/>
      <c r="J17" s="5"/>
      <c r="K17" s="5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2"/>
    </row>
    <row r="18" spans="1:26" ht="19.5" customHeight="1">
      <c r="A18" s="1"/>
      <c r="B18" s="151" t="s">
        <v>7</v>
      </c>
      <c r="C18" s="152"/>
      <c r="D18" s="4"/>
      <c r="E18" s="4"/>
      <c r="F18" s="4"/>
      <c r="G18" s="4"/>
      <c r="H18" s="4"/>
      <c r="I18" s="1"/>
      <c r="J18" s="5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2"/>
    </row>
    <row r="19" spans="1:26" ht="19.5" customHeight="1">
      <c r="A19" s="1"/>
      <c r="B19" s="160" t="s">
        <v>8</v>
      </c>
      <c r="C19" s="161"/>
      <c r="D19" s="160" t="s">
        <v>9</v>
      </c>
      <c r="E19" s="162"/>
      <c r="F19" s="162"/>
      <c r="G19" s="162"/>
      <c r="H19" s="162"/>
      <c r="I19" s="162"/>
      <c r="J19" s="162"/>
      <c r="K19" s="16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2"/>
    </row>
    <row r="20" spans="1:26" ht="19.5" customHeight="1">
      <c r="A20" s="1"/>
      <c r="B20" s="163" t="s">
        <v>10</v>
      </c>
      <c r="C20" s="6" t="s">
        <v>11</v>
      </c>
      <c r="D20" s="200" t="s">
        <v>159</v>
      </c>
      <c r="E20" s="167"/>
      <c r="F20" s="167"/>
      <c r="G20" s="167"/>
      <c r="H20" s="167"/>
      <c r="I20" s="167"/>
      <c r="J20" s="167"/>
      <c r="K20" s="168"/>
      <c r="L20" s="159" t="s">
        <v>12</v>
      </c>
      <c r="M20" s="152"/>
      <c r="N20" s="152"/>
      <c r="O20" s="152"/>
      <c r="P20" s="152"/>
      <c r="Q20" s="152"/>
      <c r="R20" s="152"/>
      <c r="S20" s="1"/>
      <c r="T20" s="1"/>
      <c r="U20" s="1"/>
      <c r="V20" s="1"/>
      <c r="W20" s="1"/>
      <c r="X20" s="1"/>
      <c r="Y20" s="1"/>
      <c r="Z20" s="2"/>
    </row>
    <row r="21" spans="1:26" ht="19.5" customHeight="1">
      <c r="A21" s="1"/>
      <c r="B21" s="169"/>
      <c r="C21" s="7" t="s">
        <v>13</v>
      </c>
      <c r="D21" s="201" t="s">
        <v>183</v>
      </c>
      <c r="E21" s="146"/>
      <c r="F21" s="146"/>
      <c r="G21" s="146"/>
      <c r="H21" s="146"/>
      <c r="I21" s="146"/>
      <c r="J21" s="146"/>
      <c r="K21" s="147"/>
      <c r="L21" s="152"/>
      <c r="M21" s="152"/>
      <c r="N21" s="152"/>
      <c r="O21" s="152"/>
      <c r="P21" s="152"/>
      <c r="Q21" s="152"/>
      <c r="R21" s="152"/>
      <c r="S21" s="1"/>
      <c r="T21" s="1"/>
      <c r="U21" s="1"/>
      <c r="V21" s="1"/>
      <c r="W21" s="1"/>
      <c r="X21" s="1"/>
      <c r="Y21" s="1"/>
      <c r="Z21" s="2"/>
    </row>
    <row r="22" spans="1:26" ht="19.5" customHeight="1">
      <c r="A22" s="1"/>
      <c r="B22" s="169"/>
      <c r="C22" s="7" t="s">
        <v>14</v>
      </c>
      <c r="D22" s="201" t="s">
        <v>190</v>
      </c>
      <c r="E22" s="146"/>
      <c r="F22" s="146"/>
      <c r="G22" s="146"/>
      <c r="H22" s="146"/>
      <c r="I22" s="146"/>
      <c r="J22" s="146"/>
      <c r="K22" s="147"/>
      <c r="L22" s="152"/>
      <c r="M22" s="152"/>
      <c r="N22" s="152"/>
      <c r="O22" s="152"/>
      <c r="P22" s="152"/>
      <c r="Q22" s="152"/>
      <c r="R22" s="152"/>
      <c r="S22" s="1"/>
      <c r="T22" s="1"/>
      <c r="U22" s="1"/>
      <c r="V22" s="1"/>
      <c r="W22" s="1"/>
      <c r="X22" s="1"/>
      <c r="Y22" s="1"/>
      <c r="Z22" s="2"/>
    </row>
    <row r="23" spans="1:26" ht="19.5" customHeight="1">
      <c r="A23" s="1"/>
      <c r="B23" s="169"/>
      <c r="C23" s="7" t="s">
        <v>15</v>
      </c>
      <c r="D23" s="201" t="s">
        <v>4</v>
      </c>
      <c r="E23" s="146"/>
      <c r="F23" s="146"/>
      <c r="G23" s="146"/>
      <c r="H23" s="146"/>
      <c r="I23" s="146"/>
      <c r="J23" s="146"/>
      <c r="K23" s="147"/>
      <c r="L23" s="152"/>
      <c r="M23" s="152"/>
      <c r="N23" s="152"/>
      <c r="O23" s="152"/>
      <c r="P23" s="152"/>
      <c r="Q23" s="152"/>
      <c r="R23" s="152"/>
      <c r="S23" s="1"/>
      <c r="T23" s="1"/>
      <c r="U23" s="1"/>
      <c r="V23" s="1"/>
      <c r="W23" s="1"/>
      <c r="X23" s="1"/>
      <c r="Y23" s="1"/>
      <c r="Z23" s="2"/>
    </row>
    <row r="24" spans="1:26" ht="19.5" customHeight="1">
      <c r="A24" s="1"/>
      <c r="B24" s="169"/>
      <c r="C24" s="7" t="s">
        <v>16</v>
      </c>
      <c r="D24" s="201" t="s">
        <v>4</v>
      </c>
      <c r="E24" s="146"/>
      <c r="F24" s="146"/>
      <c r="G24" s="146"/>
      <c r="H24" s="146"/>
      <c r="I24" s="146"/>
      <c r="J24" s="146"/>
      <c r="K24" s="147"/>
      <c r="L24" s="152"/>
      <c r="M24" s="152"/>
      <c r="N24" s="152"/>
      <c r="O24" s="152"/>
      <c r="P24" s="152"/>
      <c r="Q24" s="152"/>
      <c r="R24" s="152"/>
      <c r="S24" s="1"/>
      <c r="T24" s="1"/>
      <c r="U24" s="1"/>
      <c r="V24" s="1"/>
      <c r="W24" s="1"/>
      <c r="X24" s="1"/>
      <c r="Y24" s="1"/>
      <c r="Z24" s="2"/>
    </row>
    <row r="25" spans="1:26" ht="19.5" customHeight="1">
      <c r="A25" s="1"/>
      <c r="B25" s="164"/>
      <c r="C25" s="7" t="s">
        <v>17</v>
      </c>
      <c r="D25" s="201" t="s">
        <v>4</v>
      </c>
      <c r="E25" s="146"/>
      <c r="F25" s="146"/>
      <c r="G25" s="146"/>
      <c r="H25" s="146"/>
      <c r="I25" s="146"/>
      <c r="J25" s="146"/>
      <c r="K25" s="147"/>
      <c r="L25" s="153"/>
      <c r="M25" s="153"/>
      <c r="N25" s="153"/>
      <c r="O25" s="153"/>
      <c r="P25" s="153"/>
      <c r="Q25" s="153"/>
      <c r="R25" s="153"/>
      <c r="S25" s="1"/>
      <c r="T25" s="1"/>
      <c r="U25" s="1"/>
      <c r="V25" s="1"/>
      <c r="W25" s="1"/>
      <c r="X25" s="1"/>
      <c r="Y25" s="1"/>
      <c r="Z25" s="2"/>
    </row>
    <row r="26" spans="1:26" ht="19.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2"/>
    </row>
    <row r="27" spans="1:26" ht="19.5" customHeight="1">
      <c r="A27" s="1"/>
      <c r="B27" s="159" t="s">
        <v>18</v>
      </c>
      <c r="C27" s="152"/>
      <c r="D27" s="1"/>
      <c r="E27" s="1"/>
      <c r="F27" s="1"/>
      <c r="G27" s="1"/>
      <c r="H27" s="1"/>
      <c r="I27" s="1"/>
      <c r="J27" s="1"/>
      <c r="K27" s="1" t="s">
        <v>19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2"/>
    </row>
    <row r="28" spans="1:26" ht="19.5" customHeight="1">
      <c r="A28" s="1"/>
      <c r="B28" s="160" t="s">
        <v>8</v>
      </c>
      <c r="C28" s="161"/>
      <c r="D28" s="160" t="s">
        <v>9</v>
      </c>
      <c r="E28" s="162"/>
      <c r="F28" s="162"/>
      <c r="G28" s="162"/>
      <c r="H28" s="161"/>
      <c r="I28" s="8" t="s">
        <v>20</v>
      </c>
      <c r="J28" s="44" t="s">
        <v>21</v>
      </c>
      <c r="K28" s="45" t="s">
        <v>22</v>
      </c>
      <c r="L28" s="9"/>
      <c r="M28" s="9"/>
      <c r="N28" s="9"/>
      <c r="O28" s="9"/>
      <c r="P28" s="9"/>
      <c r="Q28" s="9"/>
      <c r="R28" s="1"/>
      <c r="S28" s="9"/>
      <c r="T28" s="9"/>
      <c r="U28" s="9"/>
      <c r="V28" s="9"/>
      <c r="W28" s="9"/>
      <c r="X28" s="9"/>
      <c r="Y28" s="9"/>
      <c r="Z28" s="2"/>
    </row>
    <row r="29" spans="1:26" ht="30" customHeight="1" thickBot="1">
      <c r="A29" s="1"/>
      <c r="B29" s="163" t="s">
        <v>23</v>
      </c>
      <c r="C29" s="10" t="s">
        <v>24</v>
      </c>
      <c r="D29" s="165" t="s">
        <v>187</v>
      </c>
      <c r="E29" s="166"/>
      <c r="F29" s="167"/>
      <c r="G29" s="167"/>
      <c r="H29" s="168"/>
      <c r="I29" s="41" t="s">
        <v>25</v>
      </c>
      <c r="J29" s="46" t="s">
        <v>25</v>
      </c>
      <c r="K29" s="47" t="s">
        <v>25</v>
      </c>
      <c r="L29" s="202" t="s">
        <v>189</v>
      </c>
      <c r="M29" s="203"/>
      <c r="N29" s="203"/>
      <c r="O29" s="203"/>
      <c r="P29" s="203"/>
      <c r="Q29" s="203"/>
      <c r="R29" s="204"/>
      <c r="S29" s="9"/>
      <c r="T29" s="9"/>
      <c r="U29" s="9"/>
      <c r="V29" s="9"/>
      <c r="W29" s="9"/>
      <c r="X29" s="9"/>
      <c r="Y29" s="9"/>
      <c r="Z29" s="2"/>
    </row>
    <row r="30" spans="1:26" ht="19.5" customHeight="1" thickBot="1">
      <c r="A30" s="1"/>
      <c r="B30" s="164"/>
      <c r="C30" s="8" t="s">
        <v>26</v>
      </c>
      <c r="D30" s="143" t="s">
        <v>3</v>
      </c>
      <c r="E30" s="144"/>
      <c r="F30" s="154" t="str">
        <f>IF(D30="시안대표컬러","(직접입력)","(네이버 '색상 팔레트' 색상 코드 입력)")</f>
        <v>(직접입력)</v>
      </c>
      <c r="G30" s="207"/>
      <c r="H30" s="208"/>
      <c r="I30" s="40" t="str">
        <f>IF(D30="맞춤컬러","문의","무료제공")</f>
        <v>무료제공</v>
      </c>
      <c r="J30" s="48" t="str">
        <f>IF(I30="무료제공","미선택","선택")</f>
        <v>미선택</v>
      </c>
      <c r="K30" s="50">
        <f>IF(D30="맞춤컬러","문의",0)</f>
        <v>0</v>
      </c>
      <c r="L30" s="216" t="s">
        <v>185</v>
      </c>
      <c r="M30" s="217"/>
      <c r="N30" s="214" t="s">
        <v>186</v>
      </c>
      <c r="O30" s="215"/>
      <c r="P30" s="218" t="s">
        <v>184</v>
      </c>
      <c r="Q30" s="218"/>
      <c r="R30" s="218"/>
      <c r="S30" s="9"/>
      <c r="T30" s="9"/>
      <c r="U30" s="9"/>
      <c r="V30" s="9"/>
      <c r="W30" s="9"/>
      <c r="X30" s="9"/>
      <c r="Y30" s="9"/>
      <c r="Z30" s="2"/>
    </row>
    <row r="31" spans="1:26" ht="19.5" customHeight="1" thickBot="1">
      <c r="A31" s="1"/>
      <c r="B31" s="163" t="s">
        <v>27</v>
      </c>
      <c r="C31" s="55" t="s">
        <v>28</v>
      </c>
      <c r="D31" s="209">
        <v>2</v>
      </c>
      <c r="E31" s="210"/>
      <c r="F31" s="210"/>
      <c r="G31" s="210"/>
      <c r="H31" s="211"/>
      <c r="I31" s="42" t="str">
        <f>IF(D31&lt;3,"무료제공",44000)</f>
        <v>무료제공</v>
      </c>
      <c r="J31" s="49" t="str">
        <f>IF(I31="무료제공","미선택",MAX(D31-2,0))</f>
        <v>미선택</v>
      </c>
      <c r="K31" s="50">
        <f>IF(I31="무료제공", 0, MAX(I31*J31,0))</f>
        <v>0</v>
      </c>
      <c r="L31" s="205" t="s">
        <v>139</v>
      </c>
      <c r="M31" s="153"/>
      <c r="N31" s="153"/>
      <c r="O31" s="153"/>
      <c r="P31" s="153"/>
      <c r="Q31" s="153"/>
      <c r="R31" s="153"/>
      <c r="S31" s="1"/>
      <c r="T31" s="1"/>
      <c r="U31" s="1"/>
      <c r="V31" s="1"/>
      <c r="W31" s="1"/>
      <c r="X31" s="1"/>
      <c r="Y31" s="1"/>
      <c r="Z31" s="2"/>
    </row>
    <row r="32" spans="1:26" ht="19.5" customHeight="1" thickBot="1">
      <c r="A32" s="1"/>
      <c r="B32" s="169"/>
      <c r="C32" s="8" t="s">
        <v>29</v>
      </c>
      <c r="D32" s="143" t="s">
        <v>30</v>
      </c>
      <c r="E32" s="144"/>
      <c r="F32" s="212" t="s">
        <v>31</v>
      </c>
      <c r="G32" s="213"/>
      <c r="H32" s="168"/>
      <c r="I32" s="43">
        <v>198000</v>
      </c>
      <c r="J32" s="48" t="str">
        <f>D32</f>
        <v>미선택</v>
      </c>
      <c r="K32" s="50">
        <f>IF(J32="선택",I32*1,0)</f>
        <v>0</v>
      </c>
      <c r="L32" s="206" t="s">
        <v>32</v>
      </c>
      <c r="M32" s="153"/>
      <c r="N32" s="153"/>
      <c r="O32" s="153"/>
      <c r="P32" s="153"/>
      <c r="Q32" s="153"/>
      <c r="R32" s="153"/>
      <c r="S32" s="1"/>
      <c r="T32" s="1"/>
      <c r="U32" s="1"/>
      <c r="V32" s="1"/>
      <c r="W32" s="1"/>
      <c r="X32" s="1"/>
      <c r="Y32" s="1"/>
      <c r="Z32" s="2"/>
    </row>
    <row r="33" spans="1:26" ht="19.5" customHeight="1" thickBot="1">
      <c r="A33" s="1"/>
      <c r="B33" s="169"/>
      <c r="C33" s="170" t="s">
        <v>33</v>
      </c>
      <c r="D33" s="143" t="s">
        <v>30</v>
      </c>
      <c r="E33" s="144"/>
      <c r="F33" s="145" t="s">
        <v>34</v>
      </c>
      <c r="G33" s="146"/>
      <c r="H33" s="147"/>
      <c r="I33" s="173">
        <v>49500</v>
      </c>
      <c r="J33" s="176" t="str">
        <f>IF(AND(D33="미선택",D34="미선택",D35="미선택",D36="미선택",D37="미선택",D38="미선택",D39="미선택"),"미선택",COUNTIF(D33:E39,"*링크"))</f>
        <v>미선택</v>
      </c>
      <c r="K33" s="179">
        <f>IF(J33="미선택",0,I33*J33)</f>
        <v>0</v>
      </c>
      <c r="L33" s="151" t="s">
        <v>163</v>
      </c>
      <c r="M33" s="152"/>
      <c r="N33" s="152"/>
      <c r="O33" s="152"/>
      <c r="P33" s="152"/>
      <c r="Q33" s="152"/>
      <c r="R33" s="152"/>
      <c r="S33" s="1"/>
      <c r="T33" s="1"/>
      <c r="U33" s="1"/>
      <c r="V33" s="1"/>
      <c r="W33" s="1"/>
      <c r="X33" s="1"/>
      <c r="Y33" s="1"/>
      <c r="Z33" s="2"/>
    </row>
    <row r="34" spans="1:26" ht="19.5" customHeight="1" thickBot="1">
      <c r="A34" s="1"/>
      <c r="B34" s="169"/>
      <c r="C34" s="171"/>
      <c r="D34" s="143" t="s">
        <v>30</v>
      </c>
      <c r="E34" s="144"/>
      <c r="F34" s="145" t="s">
        <v>34</v>
      </c>
      <c r="G34" s="146"/>
      <c r="H34" s="147"/>
      <c r="I34" s="174"/>
      <c r="J34" s="177"/>
      <c r="K34" s="180"/>
      <c r="L34" s="152"/>
      <c r="M34" s="152"/>
      <c r="N34" s="152"/>
      <c r="O34" s="152"/>
      <c r="P34" s="152"/>
      <c r="Q34" s="152"/>
      <c r="R34" s="152"/>
      <c r="S34" s="1"/>
      <c r="T34" s="1"/>
      <c r="U34" s="1"/>
      <c r="V34" s="1"/>
      <c r="W34" s="1"/>
      <c r="X34" s="1"/>
      <c r="Y34" s="1"/>
      <c r="Z34" s="2"/>
    </row>
    <row r="35" spans="1:26" ht="19.5" customHeight="1" thickBot="1">
      <c r="A35" s="1"/>
      <c r="B35" s="169"/>
      <c r="C35" s="171"/>
      <c r="D35" s="143" t="s">
        <v>30</v>
      </c>
      <c r="E35" s="144"/>
      <c r="F35" s="145" t="s">
        <v>34</v>
      </c>
      <c r="G35" s="146"/>
      <c r="H35" s="147"/>
      <c r="I35" s="174"/>
      <c r="J35" s="177"/>
      <c r="K35" s="180"/>
      <c r="L35" s="152"/>
      <c r="M35" s="152"/>
      <c r="N35" s="152"/>
      <c r="O35" s="152"/>
      <c r="P35" s="152"/>
      <c r="Q35" s="152"/>
      <c r="R35" s="152"/>
      <c r="S35" s="1"/>
      <c r="T35" s="1"/>
      <c r="U35" s="1"/>
      <c r="V35" s="1"/>
      <c r="W35" s="1"/>
      <c r="X35" s="1"/>
      <c r="Y35" s="1"/>
      <c r="Z35" s="2"/>
    </row>
    <row r="36" spans="1:26" ht="19.5" customHeight="1" thickBot="1">
      <c r="A36" s="1"/>
      <c r="B36" s="169"/>
      <c r="C36" s="171"/>
      <c r="D36" s="143" t="s">
        <v>30</v>
      </c>
      <c r="E36" s="144"/>
      <c r="F36" s="145" t="s">
        <v>34</v>
      </c>
      <c r="G36" s="146"/>
      <c r="H36" s="147"/>
      <c r="I36" s="174"/>
      <c r="J36" s="177"/>
      <c r="K36" s="180"/>
      <c r="L36" s="152"/>
      <c r="M36" s="152"/>
      <c r="N36" s="152"/>
      <c r="O36" s="152"/>
      <c r="P36" s="152"/>
      <c r="Q36" s="152"/>
      <c r="R36" s="152"/>
      <c r="S36" s="1"/>
      <c r="T36" s="1"/>
      <c r="U36" s="1"/>
      <c r="V36" s="1"/>
      <c r="W36" s="1"/>
      <c r="X36" s="1"/>
      <c r="Y36" s="1"/>
      <c r="Z36" s="2"/>
    </row>
    <row r="37" spans="1:26" ht="19.5" customHeight="1" thickBot="1">
      <c r="A37" s="1"/>
      <c r="B37" s="169"/>
      <c r="C37" s="171"/>
      <c r="D37" s="143" t="s">
        <v>30</v>
      </c>
      <c r="E37" s="144"/>
      <c r="F37" s="145" t="s">
        <v>34</v>
      </c>
      <c r="G37" s="146"/>
      <c r="H37" s="147"/>
      <c r="I37" s="174"/>
      <c r="J37" s="177"/>
      <c r="K37" s="180"/>
      <c r="L37" s="152"/>
      <c r="M37" s="152"/>
      <c r="N37" s="152"/>
      <c r="O37" s="152"/>
      <c r="P37" s="152"/>
      <c r="Q37" s="152"/>
      <c r="R37" s="152"/>
      <c r="S37" s="1"/>
      <c r="T37" s="1"/>
      <c r="U37" s="1"/>
      <c r="V37" s="1"/>
      <c r="W37" s="1"/>
      <c r="X37" s="1"/>
      <c r="Y37" s="1"/>
      <c r="Z37" s="2"/>
    </row>
    <row r="38" spans="1:26" ht="19.5" customHeight="1" thickBot="1">
      <c r="A38" s="1"/>
      <c r="B38" s="169"/>
      <c r="C38" s="171"/>
      <c r="D38" s="143" t="s">
        <v>30</v>
      </c>
      <c r="E38" s="144"/>
      <c r="F38" s="145" t="s">
        <v>34</v>
      </c>
      <c r="G38" s="146"/>
      <c r="H38" s="147"/>
      <c r="I38" s="174"/>
      <c r="J38" s="177"/>
      <c r="K38" s="180"/>
      <c r="L38" s="152"/>
      <c r="M38" s="152"/>
      <c r="N38" s="152"/>
      <c r="O38" s="152"/>
      <c r="P38" s="152"/>
      <c r="Q38" s="152"/>
      <c r="R38" s="152"/>
      <c r="S38" s="1"/>
      <c r="T38" s="1"/>
      <c r="U38" s="1"/>
      <c r="V38" s="1"/>
      <c r="W38" s="1"/>
      <c r="X38" s="1"/>
      <c r="Y38" s="1"/>
      <c r="Z38" s="2"/>
    </row>
    <row r="39" spans="1:26" ht="19.5" customHeight="1" thickBot="1">
      <c r="A39" s="1"/>
      <c r="B39" s="164"/>
      <c r="C39" s="172"/>
      <c r="D39" s="143" t="s">
        <v>30</v>
      </c>
      <c r="E39" s="144"/>
      <c r="F39" s="154" t="s">
        <v>174</v>
      </c>
      <c r="G39" s="155"/>
      <c r="H39" s="156"/>
      <c r="I39" s="175"/>
      <c r="J39" s="178"/>
      <c r="K39" s="181"/>
      <c r="L39" s="153"/>
      <c r="M39" s="153"/>
      <c r="N39" s="153"/>
      <c r="O39" s="153"/>
      <c r="P39" s="153"/>
      <c r="Q39" s="153"/>
      <c r="R39" s="153"/>
      <c r="S39" s="1"/>
      <c r="T39" s="1"/>
      <c r="U39" s="1"/>
      <c r="V39" s="1"/>
      <c r="W39" s="1"/>
      <c r="X39" s="1"/>
      <c r="Y39" s="1"/>
      <c r="Z39" s="2"/>
    </row>
    <row r="40" spans="1:26" ht="19.5" customHeight="1" thickTop="1">
      <c r="A40" s="1"/>
      <c r="B40" s="148" t="s">
        <v>35</v>
      </c>
      <c r="C40" s="149"/>
      <c r="D40" s="150"/>
      <c r="E40" s="150"/>
      <c r="F40" s="149"/>
      <c r="G40" s="149"/>
      <c r="H40" s="149"/>
      <c r="I40" s="149"/>
      <c r="J40" s="157">
        <f>SUM(K31:K39)</f>
        <v>0</v>
      </c>
      <c r="K40" s="158"/>
      <c r="L40" s="3"/>
      <c r="M40" s="3"/>
      <c r="N40" s="3"/>
      <c r="O40" s="3"/>
      <c r="P40" s="3"/>
      <c r="Q40" s="3"/>
      <c r="R40" s="1"/>
      <c r="S40" s="1"/>
      <c r="T40" s="1"/>
      <c r="U40" s="1"/>
      <c r="V40" s="1"/>
      <c r="W40" s="1"/>
      <c r="X40" s="1"/>
      <c r="Y40" s="1"/>
      <c r="Z40" s="2"/>
    </row>
    <row r="41" spans="1:26" ht="19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2"/>
    </row>
    <row r="42" spans="1:26" ht="19.5" customHeight="1">
      <c r="A42" s="1"/>
      <c r="B42" s="141" t="s">
        <v>170</v>
      </c>
      <c r="C42" s="141"/>
      <c r="D42" s="142" t="s">
        <v>171</v>
      </c>
      <c r="E42" s="142"/>
      <c r="F42" s="142"/>
      <c r="G42" s="142"/>
      <c r="H42" s="142"/>
      <c r="I42" s="142"/>
      <c r="J42" s="78"/>
      <c r="K42" s="78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2"/>
    </row>
    <row r="43" spans="1:26" ht="19.5" customHeight="1">
      <c r="A43" s="1"/>
      <c r="B43" s="1"/>
      <c r="C43" s="1"/>
      <c r="D43" s="1"/>
      <c r="E43" s="1"/>
      <c r="F43" s="1"/>
      <c r="G43" s="1"/>
      <c r="H43" s="1"/>
      <c r="I43" s="1"/>
      <c r="J43" s="1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2"/>
    </row>
    <row r="44" spans="1:26" ht="19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2"/>
    </row>
    <row r="45" spans="1:26" ht="19.5" customHeight="1">
      <c r="A45" s="1"/>
      <c r="B45" s="1"/>
      <c r="C45" s="1"/>
      <c r="D45" s="1"/>
      <c r="E45" s="1"/>
      <c r="F45" s="1"/>
      <c r="G45" s="3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2"/>
    </row>
    <row r="46" spans="1:26" ht="19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2"/>
    </row>
    <row r="47" spans="1:26" ht="19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2"/>
    </row>
    <row r="48" spans="1:26" ht="19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2"/>
    </row>
    <row r="49" spans="1:26" ht="19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2"/>
    </row>
    <row r="50" spans="1:26" ht="19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2"/>
    </row>
    <row r="51" spans="1:26" ht="19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2"/>
    </row>
    <row r="52" spans="1:26" ht="19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2"/>
    </row>
    <row r="53" spans="1:26" ht="19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2"/>
    </row>
    <row r="54" spans="1:26" ht="19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2"/>
    </row>
    <row r="55" spans="1:26" ht="19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2"/>
    </row>
    <row r="56" spans="1:26" ht="19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2"/>
    </row>
    <row r="57" spans="1:26" ht="19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2"/>
    </row>
    <row r="58" spans="1:26" ht="19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2"/>
    </row>
    <row r="59" spans="1:26" ht="19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2"/>
    </row>
    <row r="60" spans="1:26" ht="19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2"/>
    </row>
    <row r="61" spans="1:26" ht="19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2"/>
    </row>
    <row r="62" spans="1:26" ht="19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2"/>
    </row>
    <row r="63" spans="1:26" ht="19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2"/>
    </row>
    <row r="64" spans="1:26" ht="19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2"/>
    </row>
    <row r="65" spans="1:26" ht="19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2"/>
    </row>
    <row r="66" spans="1:26" ht="19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2"/>
    </row>
    <row r="67" spans="1:26" ht="19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2"/>
    </row>
    <row r="68" spans="1:26" ht="19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2"/>
    </row>
    <row r="69" spans="1:26" ht="19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2"/>
    </row>
    <row r="70" spans="1:26" ht="19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2"/>
    </row>
    <row r="71" spans="1:26" ht="19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2"/>
    </row>
    <row r="72" spans="1:26" ht="19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2"/>
    </row>
    <row r="73" spans="1:26" ht="19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2"/>
    </row>
    <row r="74" spans="1:26" ht="19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2"/>
    </row>
    <row r="75" spans="1:26" ht="19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2"/>
    </row>
    <row r="76" spans="1:26" ht="19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2"/>
    </row>
    <row r="77" spans="1:26" ht="19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2"/>
    </row>
    <row r="78" spans="1:26" ht="19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2"/>
    </row>
    <row r="79" spans="1:26" ht="19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2"/>
    </row>
    <row r="80" spans="1:26" ht="19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2"/>
    </row>
    <row r="81" spans="1:26" ht="19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2"/>
    </row>
    <row r="82" spans="1:26" ht="19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2"/>
    </row>
    <row r="83" spans="1:26" ht="19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2"/>
    </row>
    <row r="84" spans="1:26" ht="19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2"/>
    </row>
    <row r="85" spans="1:26" ht="19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2"/>
    </row>
    <row r="86" spans="1:26" ht="19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2"/>
    </row>
    <row r="87" spans="1:26" ht="19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2"/>
    </row>
    <row r="88" spans="1:26" ht="19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2"/>
    </row>
    <row r="89" spans="1:26" ht="19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2"/>
    </row>
    <row r="90" spans="1:26" ht="19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2"/>
    </row>
    <row r="91" spans="1:26" ht="19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2"/>
    </row>
    <row r="92" spans="1:26" ht="19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2"/>
    </row>
    <row r="93" spans="1:26" ht="19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2"/>
    </row>
    <row r="94" spans="1:26" ht="19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2"/>
    </row>
    <row r="95" spans="1:26" ht="19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2"/>
    </row>
    <row r="96" spans="1:26" ht="19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2"/>
    </row>
    <row r="97" spans="1:26" ht="19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2"/>
    </row>
    <row r="98" spans="1:26" ht="19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2"/>
    </row>
    <row r="99" spans="1:26" ht="19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2"/>
    </row>
    <row r="100" spans="1:26" ht="19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2"/>
    </row>
    <row r="101" spans="1:26" ht="19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2"/>
    </row>
    <row r="102" spans="1:26" ht="19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2"/>
    </row>
    <row r="103" spans="1:26" ht="19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2"/>
    </row>
    <row r="104" spans="1:26" ht="19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2"/>
    </row>
    <row r="105" spans="1:26" ht="19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2"/>
    </row>
    <row r="106" spans="1:26" ht="19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2"/>
    </row>
    <row r="107" spans="1:26" ht="19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2"/>
    </row>
    <row r="108" spans="1:26" ht="19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2"/>
    </row>
    <row r="109" spans="1:26" ht="19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2"/>
    </row>
    <row r="110" spans="1:26" ht="19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2"/>
    </row>
    <row r="111" spans="1:26" ht="19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2"/>
    </row>
    <row r="112" spans="1:26" ht="19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2"/>
    </row>
    <row r="113" spans="1:26" ht="19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2"/>
    </row>
    <row r="114" spans="1:26" ht="19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2"/>
    </row>
    <row r="115" spans="1:26" ht="19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2"/>
    </row>
    <row r="116" spans="1:26" ht="19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2"/>
    </row>
    <row r="117" spans="1:26" ht="19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2"/>
    </row>
    <row r="118" spans="1:26" ht="19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2"/>
    </row>
    <row r="119" spans="1:26" ht="19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2"/>
    </row>
    <row r="120" spans="1:26" ht="19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2"/>
    </row>
    <row r="121" spans="1:26" ht="19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2"/>
    </row>
    <row r="122" spans="1:26" ht="19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2"/>
    </row>
    <row r="123" spans="1:26" ht="19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2"/>
    </row>
    <row r="124" spans="1:26" ht="19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2"/>
    </row>
    <row r="125" spans="1:26" ht="19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2"/>
    </row>
    <row r="126" spans="1:26" ht="19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2"/>
    </row>
    <row r="127" spans="1:26" ht="19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2"/>
    </row>
    <row r="128" spans="1:26" ht="19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2"/>
    </row>
    <row r="129" spans="1:26" ht="19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2"/>
    </row>
    <row r="130" spans="1:26" ht="19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2"/>
    </row>
    <row r="131" spans="1:26" ht="19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2"/>
    </row>
    <row r="132" spans="1:26" ht="19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2"/>
    </row>
    <row r="133" spans="1:26" ht="19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2"/>
    </row>
    <row r="134" spans="1:26" ht="19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2"/>
    </row>
    <row r="135" spans="1:26" ht="19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2"/>
    </row>
    <row r="136" spans="1:26" ht="19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2"/>
    </row>
    <row r="137" spans="1:26" ht="19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2"/>
    </row>
    <row r="138" spans="1:26" ht="19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2"/>
    </row>
    <row r="139" spans="1:26" ht="19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2"/>
    </row>
    <row r="140" spans="1:26" ht="19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2"/>
    </row>
    <row r="141" spans="1:26" ht="19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2"/>
    </row>
    <row r="142" spans="1:26" ht="19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2"/>
    </row>
    <row r="143" spans="1:26" ht="19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2"/>
    </row>
    <row r="144" spans="1:26" ht="19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2"/>
    </row>
    <row r="145" spans="1:26" ht="19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2"/>
    </row>
    <row r="146" spans="1:26" ht="19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2"/>
    </row>
    <row r="147" spans="1:26" ht="19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2"/>
    </row>
    <row r="148" spans="1:26" ht="19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2"/>
    </row>
    <row r="149" spans="1:26" ht="19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2"/>
    </row>
    <row r="150" spans="1:26" ht="19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2"/>
    </row>
    <row r="151" spans="1:26" ht="19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2"/>
    </row>
    <row r="152" spans="1:26" ht="19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2"/>
    </row>
    <row r="153" spans="1:26" ht="19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2"/>
    </row>
    <row r="154" spans="1:26" ht="19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2"/>
    </row>
    <row r="155" spans="1:26" ht="19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2"/>
    </row>
    <row r="156" spans="1:26" ht="19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2"/>
    </row>
    <row r="157" spans="1:26" ht="19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2"/>
    </row>
    <row r="158" spans="1:26" ht="19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2"/>
    </row>
    <row r="159" spans="1:26" ht="19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2"/>
    </row>
    <row r="160" spans="1:26" ht="19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2"/>
    </row>
    <row r="161" spans="1:26" ht="19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2"/>
    </row>
    <row r="162" spans="1:26" ht="19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2"/>
    </row>
    <row r="163" spans="1:26" ht="19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2"/>
    </row>
    <row r="164" spans="1:26" ht="19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2"/>
    </row>
    <row r="165" spans="1:26" ht="19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2"/>
    </row>
    <row r="166" spans="1:26" ht="19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2"/>
    </row>
    <row r="167" spans="1:26" ht="19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2"/>
    </row>
    <row r="168" spans="1:26" ht="19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2"/>
    </row>
    <row r="169" spans="1:26" ht="19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2"/>
    </row>
    <row r="170" spans="1:26" ht="19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2"/>
    </row>
    <row r="171" spans="1:26" ht="19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2"/>
    </row>
    <row r="172" spans="1:26" ht="19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2"/>
    </row>
    <row r="173" spans="1:26" ht="19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2"/>
    </row>
    <row r="174" spans="1:26" ht="19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2"/>
    </row>
    <row r="175" spans="1:26" ht="19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2"/>
    </row>
    <row r="176" spans="1:26" ht="19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2"/>
    </row>
    <row r="177" spans="1:26" ht="19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2"/>
    </row>
    <row r="178" spans="1:26" ht="19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2"/>
    </row>
    <row r="179" spans="1:26" ht="19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2"/>
    </row>
    <row r="180" spans="1:26" ht="19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2"/>
    </row>
    <row r="181" spans="1:26" ht="19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2"/>
    </row>
    <row r="182" spans="1:26" ht="19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2"/>
    </row>
    <row r="183" spans="1:26" ht="19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2"/>
    </row>
    <row r="184" spans="1:26" ht="19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2"/>
    </row>
    <row r="185" spans="1:26" ht="19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2"/>
    </row>
    <row r="186" spans="1:26" ht="19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2"/>
    </row>
    <row r="187" spans="1:26" ht="19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2"/>
    </row>
    <row r="188" spans="1:26" ht="19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2"/>
    </row>
    <row r="189" spans="1:26" ht="19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2"/>
    </row>
    <row r="190" spans="1:26" ht="19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2"/>
    </row>
    <row r="191" spans="1:26" ht="19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2"/>
    </row>
    <row r="192" spans="1:26" ht="19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2"/>
    </row>
    <row r="193" spans="1:26" ht="19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2"/>
    </row>
    <row r="194" spans="1:26" ht="19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2"/>
    </row>
    <row r="195" spans="1:26" ht="19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2"/>
    </row>
    <row r="196" spans="1:26" ht="19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2"/>
    </row>
    <row r="197" spans="1:26" ht="19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2"/>
    </row>
    <row r="198" spans="1:26" ht="19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2"/>
    </row>
    <row r="199" spans="1:26" ht="19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2"/>
    </row>
    <row r="200" spans="1:26" ht="19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2"/>
    </row>
    <row r="201" spans="1:26" ht="19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2"/>
    </row>
    <row r="202" spans="1:26" ht="19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2"/>
    </row>
    <row r="203" spans="1:26" ht="19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2"/>
    </row>
    <row r="204" spans="1:26" ht="19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2"/>
    </row>
    <row r="205" spans="1:26" ht="19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2"/>
    </row>
    <row r="206" spans="1:26" ht="19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2"/>
    </row>
    <row r="207" spans="1:26" ht="19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2"/>
    </row>
    <row r="208" spans="1:26" ht="19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2"/>
    </row>
    <row r="209" spans="1:26" ht="19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2"/>
    </row>
    <row r="210" spans="1:26" ht="19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2"/>
    </row>
    <row r="211" spans="1:26" ht="19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2"/>
    </row>
    <row r="212" spans="1:26" ht="19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2"/>
    </row>
    <row r="213" spans="1:26" ht="19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2"/>
    </row>
    <row r="214" spans="1:26" ht="19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2"/>
    </row>
    <row r="215" spans="1:26" ht="19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2"/>
    </row>
    <row r="216" spans="1:26" ht="19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2"/>
    </row>
    <row r="217" spans="1:26" ht="19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2"/>
    </row>
    <row r="218" spans="1:26" ht="19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2"/>
    </row>
    <row r="219" spans="1:26" ht="19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2"/>
    </row>
    <row r="220" spans="1:26" ht="19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2"/>
    </row>
    <row r="221" spans="1:26" ht="19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2"/>
    </row>
    <row r="222" spans="1:26" ht="19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2"/>
    </row>
    <row r="223" spans="1:26" ht="19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2"/>
    </row>
    <row r="224" spans="1:26" ht="19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2"/>
    </row>
    <row r="225" spans="1:26" ht="19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2"/>
    </row>
    <row r="226" spans="1:26" ht="19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2"/>
    </row>
    <row r="227" spans="1:26" ht="19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2"/>
    </row>
    <row r="228" spans="1:26" ht="19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2"/>
    </row>
    <row r="229" spans="1:26" ht="19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2"/>
    </row>
    <row r="230" spans="1:26" ht="19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2"/>
    </row>
    <row r="231" spans="1:26" ht="19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2"/>
    </row>
    <row r="232" spans="1:26" ht="19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2"/>
    </row>
    <row r="233" spans="1:26" ht="19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2"/>
    </row>
    <row r="234" spans="1:26" ht="19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2"/>
    </row>
    <row r="235" spans="1:26" ht="19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2"/>
    </row>
    <row r="236" spans="1:26" ht="19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2"/>
    </row>
    <row r="237" spans="1:26" ht="19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2"/>
    </row>
    <row r="238" spans="1:26" ht="19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2"/>
    </row>
    <row r="239" spans="1:26" ht="19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2"/>
    </row>
    <row r="240" spans="1:26" ht="19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2"/>
    </row>
    <row r="241" spans="1:26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9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9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9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9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9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9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9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9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9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9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9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9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9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9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9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9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9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9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9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9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9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9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9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9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9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9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9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9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9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9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9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9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9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9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9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9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9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9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9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9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9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9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9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9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9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9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9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9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9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9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9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9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9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9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9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9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9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9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9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9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9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9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9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9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9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9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9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9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9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9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9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9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9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9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9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9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9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9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9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9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9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9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9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9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9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9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9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9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9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9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9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9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9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9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9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9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9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9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9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9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9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9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9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9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9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9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9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9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9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9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9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9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9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9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9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9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9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9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9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9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9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9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9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9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9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9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9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9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9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9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9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9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9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9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9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9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9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9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9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9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9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9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9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9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9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9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9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9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9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9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9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9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9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9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9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9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9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9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9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9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9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9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9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9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9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9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9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9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9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9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9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9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9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9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9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9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9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9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9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9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9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9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9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9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9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9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9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9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9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9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9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9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9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9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9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9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9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9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9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9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9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9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9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9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9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9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9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9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9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9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9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9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9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9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9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9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9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9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9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9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9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9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9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9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9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9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9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9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9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9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9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9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9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9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9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9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9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9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9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9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9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9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9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9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9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9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9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9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9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9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9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9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9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9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9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9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9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9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9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9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9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9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9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9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9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9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9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9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9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9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9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9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9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9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9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9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9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9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9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9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9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9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9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9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9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9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9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9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9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9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9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9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9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9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9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9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9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9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9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9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9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9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9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9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9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9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9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9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9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9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9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9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9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9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9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9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9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9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9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9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9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9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9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9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9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9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9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9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9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9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9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9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9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9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9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9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9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9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9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9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9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9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9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9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9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9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9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9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9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9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9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9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9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9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9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9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9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9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9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9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9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9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9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9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9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9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9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9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9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9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9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9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9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9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9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9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9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9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9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9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9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9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9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9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9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9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9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9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9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9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9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9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9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9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9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9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9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9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9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9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9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9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9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9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9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9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9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9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9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9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9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9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9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9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9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9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9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9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9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9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9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9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9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9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9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9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9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9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9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9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9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9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9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9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9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9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9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9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9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9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9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9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9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9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9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9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9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9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9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9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9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9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9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9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9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9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9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9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9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9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9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9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9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9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9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9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9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9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9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9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9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9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9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9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9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9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9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9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9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9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9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9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9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9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9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9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9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9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9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9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9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9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9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9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9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9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9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9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9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9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9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9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9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9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9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9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9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9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9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9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9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9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9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9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9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9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9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9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9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9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9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9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9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9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9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9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9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9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9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9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9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9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9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9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9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9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9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9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9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9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9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9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9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9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9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9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9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9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9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9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9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9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9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9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9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9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9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9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9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9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9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9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9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9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9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9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9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9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9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9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9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9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9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9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9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9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9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9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9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9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9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9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9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9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9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9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9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9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9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9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9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9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9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9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9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9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9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9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9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9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9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9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9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9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9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9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9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9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9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9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9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9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9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9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9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9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9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9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9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9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9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9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9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9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9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9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9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9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9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9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9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9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9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9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9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9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9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9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9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9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9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9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9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9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9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9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9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9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9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9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9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9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9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9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9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9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9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9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9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9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9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9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9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9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9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9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9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9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9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9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9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9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9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9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9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9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9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9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9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9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9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9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9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9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9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9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9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9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9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9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9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9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9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9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9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9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9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9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9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9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9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9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9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9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9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9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9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9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9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9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9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9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9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9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9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9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9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9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9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9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9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9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9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9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9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9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9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9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9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9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9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9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9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9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9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9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9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9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9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9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9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9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9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9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9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9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9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9.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9.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9.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</sheetData>
  <sheetProtection password="88AA" sheet="1" objects="1" scenarios="1"/>
  <protectedRanges>
    <protectedRange sqref="D29:H39" name="편집영역02"/>
    <protectedRange sqref="D20:K25" name="편집영역01"/>
  </protectedRanges>
  <mergeCells count="65">
    <mergeCell ref="L29:R29"/>
    <mergeCell ref="L31:R31"/>
    <mergeCell ref="L32:R32"/>
    <mergeCell ref="F30:H30"/>
    <mergeCell ref="D31:H31"/>
    <mergeCell ref="D32:E32"/>
    <mergeCell ref="F32:H32"/>
    <mergeCell ref="D30:E30"/>
    <mergeCell ref="N30:O30"/>
    <mergeCell ref="L30:M30"/>
    <mergeCell ref="P30:R30"/>
    <mergeCell ref="B20:B25"/>
    <mergeCell ref="D20:K20"/>
    <mergeCell ref="L20:R25"/>
    <mergeCell ref="D21:K21"/>
    <mergeCell ref="D22:K22"/>
    <mergeCell ref="D23:K23"/>
    <mergeCell ref="D24:K24"/>
    <mergeCell ref="D25:K25"/>
    <mergeCell ref="A16:Y16"/>
    <mergeCell ref="B13:K13"/>
    <mergeCell ref="B14:L14"/>
    <mergeCell ref="B18:C18"/>
    <mergeCell ref="B19:C19"/>
    <mergeCell ref="D19:K19"/>
    <mergeCell ref="B2:L2"/>
    <mergeCell ref="C10:D10"/>
    <mergeCell ref="E10:F10"/>
    <mergeCell ref="H10:I10"/>
    <mergeCell ref="J10:K10"/>
    <mergeCell ref="B4:J4"/>
    <mergeCell ref="C9:D9"/>
    <mergeCell ref="E9:F9"/>
    <mergeCell ref="B5:J5"/>
    <mergeCell ref="C6:L6"/>
    <mergeCell ref="C7:L7"/>
    <mergeCell ref="J40:K40"/>
    <mergeCell ref="B27:C27"/>
    <mergeCell ref="B28:C28"/>
    <mergeCell ref="D28:H28"/>
    <mergeCell ref="B29:B30"/>
    <mergeCell ref="D29:H29"/>
    <mergeCell ref="B31:B39"/>
    <mergeCell ref="C33:C39"/>
    <mergeCell ref="D39:E39"/>
    <mergeCell ref="D33:E33"/>
    <mergeCell ref="F33:H33"/>
    <mergeCell ref="I33:I39"/>
    <mergeCell ref="J33:J39"/>
    <mergeCell ref="K33:K39"/>
    <mergeCell ref="L33:R39"/>
    <mergeCell ref="F34:H34"/>
    <mergeCell ref="F35:H35"/>
    <mergeCell ref="F39:H39"/>
    <mergeCell ref="F38:H38"/>
    <mergeCell ref="B42:C42"/>
    <mergeCell ref="D42:I42"/>
    <mergeCell ref="D34:E34"/>
    <mergeCell ref="D35:E35"/>
    <mergeCell ref="D36:E36"/>
    <mergeCell ref="D37:E37"/>
    <mergeCell ref="F36:H36"/>
    <mergeCell ref="F37:H37"/>
    <mergeCell ref="D38:E38"/>
    <mergeCell ref="B40:I40"/>
  </mergeCells>
  <phoneticPr fontId="29" type="noConversion"/>
  <dataValidations count="5">
    <dataValidation type="list" allowBlank="1" showErrorMessage="1" sqref="H10:I10 C10:D10">
      <formula1>"시안대표컬러,맞춤컬러"</formula1>
    </dataValidation>
    <dataValidation type="list" allowBlank="1" showErrorMessage="1" errorTitle="직접 입력 불가" error="영역 또는 화살표 클릭 후 항목을 선택해 주세요." sqref="D32:E32">
      <formula1>"미선택,선택"</formula1>
    </dataValidation>
    <dataValidation type="list" allowBlank="1" showErrorMessage="1" errorTitle="직접 입력 불가" error="영역 또는 화살표 클릭 후 항목을 선택해 주세요." sqref="D31:H31">
      <formula1>"1,2,3,4,5,6,7,8,9"</formula1>
    </dataValidation>
    <dataValidation type="list" allowBlank="1" showErrorMessage="1" errorTitle="직접 입력 불가" error="영역 또는 화살표 클릭 후 항목을 선택해 주세요." sqref="D30:E30">
      <formula1>"시안대표컬러,맞춤컬러"</formula1>
    </dataValidation>
    <dataValidation type="list" allowBlank="1" showErrorMessage="1" errorTitle="직접 입력 불가" error="영역 또는 화살표 클릭 후 항목을 선택해 주세요." sqref="D33:E39">
      <formula1>"미선택,네이버블로그링크,카카오톡링크,스마트스토어링크,인스타그램링크,페이스북링크,유튜브링크,네이버카페링크,기타링크"</formula1>
    </dataValidation>
  </dataValidations>
  <hyperlinks>
    <hyperlink ref="N30:O30" r:id="rId1" display="네이버 색상 팔레트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977"/>
  <sheetViews>
    <sheetView showGridLines="0" tabSelected="1" topLeftCell="A25" workbookViewId="0">
      <selection activeCell="E36" sqref="E36"/>
    </sheetView>
  </sheetViews>
  <sheetFormatPr defaultColWidth="14.42578125" defaultRowHeight="15" customHeight="1"/>
  <cols>
    <col min="1" max="1" width="3.42578125" customWidth="1"/>
    <col min="2" max="29" width="14.42578125" customWidth="1"/>
  </cols>
  <sheetData>
    <row r="1" spans="1:29" ht="19.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9.5" customHeight="1">
      <c r="A2" s="4"/>
      <c r="B2" s="262" t="s">
        <v>36</v>
      </c>
      <c r="C2" s="162"/>
      <c r="D2" s="162"/>
      <c r="E2" s="162"/>
      <c r="F2" s="162"/>
      <c r="G2" s="162"/>
      <c r="H2" s="162"/>
      <c r="I2" s="162"/>
      <c r="J2" s="162"/>
      <c r="K2" s="162"/>
      <c r="L2" s="161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9.5" customHeight="1">
      <c r="A3" s="4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9.5" customHeight="1">
      <c r="A4" s="4"/>
      <c r="B4" s="198" t="s">
        <v>1</v>
      </c>
      <c r="C4" s="190"/>
      <c r="D4" s="190"/>
      <c r="E4" s="190"/>
      <c r="F4" s="190"/>
      <c r="G4" s="190"/>
      <c r="H4" s="190"/>
      <c r="I4" s="190"/>
      <c r="J4" s="190"/>
      <c r="K4" s="87"/>
      <c r="L4" s="87"/>
      <c r="M4" s="1"/>
      <c r="N4" s="1"/>
      <c r="O4" s="1"/>
      <c r="P4" s="1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19.5" customHeight="1" thickBot="1">
      <c r="A5" s="4"/>
      <c r="B5" s="254" t="s">
        <v>37</v>
      </c>
      <c r="C5" s="190"/>
      <c r="D5" s="190"/>
      <c r="E5" s="190"/>
      <c r="F5" s="190"/>
      <c r="G5" s="190"/>
      <c r="H5" s="190"/>
      <c r="I5" s="190"/>
      <c r="J5" s="190"/>
      <c r="K5" s="87"/>
      <c r="L5" s="87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s="38" customFormat="1" ht="19.5" customHeight="1" thickBot="1">
      <c r="A6" s="12"/>
      <c r="B6" s="89"/>
      <c r="C6" s="194" t="s">
        <v>168</v>
      </c>
      <c r="D6" s="195"/>
      <c r="E6" s="195"/>
      <c r="F6" s="195"/>
      <c r="G6" s="195"/>
      <c r="H6" s="195"/>
      <c r="I6" s="195"/>
      <c r="J6" s="195"/>
      <c r="K6" s="195"/>
      <c r="L6" s="195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ht="19.5" customHeight="1">
      <c r="A7" s="4"/>
      <c r="B7" s="77"/>
      <c r="C7" s="193" t="s">
        <v>169</v>
      </c>
      <c r="D7" s="193"/>
      <c r="E7" s="193"/>
      <c r="F7" s="193"/>
      <c r="G7" s="193"/>
      <c r="H7" s="193"/>
      <c r="I7" s="193"/>
      <c r="J7" s="193"/>
      <c r="K7" s="193"/>
      <c r="L7" s="193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19.5" customHeight="1">
      <c r="A8" s="4"/>
      <c r="B8" s="115" t="s">
        <v>2</v>
      </c>
      <c r="C8" s="116"/>
      <c r="D8" s="116"/>
      <c r="E8" s="116"/>
      <c r="F8" s="116"/>
      <c r="G8" s="116"/>
      <c r="H8" s="116"/>
      <c r="I8" s="116"/>
      <c r="J8" s="116"/>
      <c r="K8" s="116"/>
      <c r="L8" s="117"/>
      <c r="M8" s="1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19.5" customHeight="1">
      <c r="A9" s="4"/>
      <c r="B9" s="94"/>
      <c r="C9" s="118"/>
      <c r="D9" s="118"/>
      <c r="E9" s="118"/>
      <c r="F9" s="118"/>
      <c r="G9" s="118"/>
      <c r="H9" s="119"/>
      <c r="I9" s="119"/>
      <c r="J9" s="119"/>
      <c r="K9" s="119"/>
      <c r="L9" s="120"/>
      <c r="M9" s="1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19.5" customHeight="1">
      <c r="A10" s="4"/>
      <c r="B10" s="94"/>
      <c r="C10" s="251" t="s">
        <v>38</v>
      </c>
      <c r="D10" s="245" t="s">
        <v>39</v>
      </c>
      <c r="E10" s="246"/>
      <c r="F10" s="247"/>
      <c r="G10" s="263" t="s">
        <v>5</v>
      </c>
      <c r="H10" s="251" t="s">
        <v>38</v>
      </c>
      <c r="I10" s="245" t="s">
        <v>39</v>
      </c>
      <c r="J10" s="246"/>
      <c r="K10" s="247"/>
      <c r="L10" s="120"/>
      <c r="M10" s="1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19.5" customHeight="1">
      <c r="A11" s="4"/>
      <c r="B11" s="94"/>
      <c r="C11" s="252"/>
      <c r="D11" s="248" t="s">
        <v>143</v>
      </c>
      <c r="E11" s="249"/>
      <c r="F11" s="250"/>
      <c r="G11" s="264"/>
      <c r="H11" s="252"/>
      <c r="I11" s="248" t="s">
        <v>40</v>
      </c>
      <c r="J11" s="249"/>
      <c r="K11" s="250"/>
      <c r="L11" s="120"/>
      <c r="M11" s="1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ht="19.5" customHeight="1" thickTop="1" thickBot="1">
      <c r="A12" s="4"/>
      <c r="B12" s="94"/>
      <c r="C12" s="253" t="s">
        <v>41</v>
      </c>
      <c r="D12" s="101" t="s">
        <v>39</v>
      </c>
      <c r="E12" s="102" t="s">
        <v>42</v>
      </c>
      <c r="F12" s="101" t="s">
        <v>43</v>
      </c>
      <c r="G12" s="264"/>
      <c r="H12" s="253" t="s">
        <v>41</v>
      </c>
      <c r="I12" s="101" t="s">
        <v>39</v>
      </c>
      <c r="J12" s="102" t="s">
        <v>42</v>
      </c>
      <c r="K12" s="101" t="s">
        <v>43</v>
      </c>
      <c r="L12" s="120"/>
      <c r="M12" s="1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ht="19.5" customHeight="1" thickBot="1">
      <c r="A13" s="4"/>
      <c r="B13" s="94"/>
      <c r="C13" s="252"/>
      <c r="D13" s="84" t="s">
        <v>144</v>
      </c>
      <c r="E13" s="125" t="s">
        <v>44</v>
      </c>
      <c r="F13" s="72" t="s">
        <v>145</v>
      </c>
      <c r="G13" s="265"/>
      <c r="H13" s="252"/>
      <c r="I13" s="84" t="s">
        <v>45</v>
      </c>
      <c r="J13" s="125" t="s">
        <v>46</v>
      </c>
      <c r="K13" s="72" t="s">
        <v>47</v>
      </c>
      <c r="L13" s="120"/>
      <c r="M13" s="1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ht="19.5" customHeight="1">
      <c r="A14" s="4"/>
      <c r="B14" s="121"/>
      <c r="C14" s="122"/>
      <c r="D14" s="122" t="s">
        <v>147</v>
      </c>
      <c r="E14" s="123" t="s">
        <v>146</v>
      </c>
      <c r="F14" s="122"/>
      <c r="G14" s="122"/>
      <c r="H14" s="122"/>
      <c r="I14" s="122"/>
      <c r="J14" s="122"/>
      <c r="K14" s="122"/>
      <c r="L14" s="124"/>
      <c r="M14" s="1"/>
      <c r="N14" s="4"/>
      <c r="O14" s="4"/>
      <c r="P14" s="1"/>
      <c r="Q14" s="1"/>
      <c r="R14" s="1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ht="19.5" customHeight="1">
      <c r="A15" s="4"/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87"/>
      <c r="M15" s="4"/>
      <c r="N15" s="4"/>
      <c r="O15" s="4"/>
      <c r="P15" s="1"/>
      <c r="Q15" s="1"/>
      <c r="R15" s="1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ht="19.5" customHeight="1">
      <c r="A16" s="4"/>
      <c r="B16" s="198" t="s">
        <v>48</v>
      </c>
      <c r="C16" s="190"/>
      <c r="D16" s="190"/>
      <c r="E16" s="190"/>
      <c r="F16" s="190"/>
      <c r="G16" s="190"/>
      <c r="H16" s="190"/>
      <c r="I16" s="190"/>
      <c r="J16" s="190"/>
      <c r="K16" s="190"/>
      <c r="L16" s="87"/>
      <c r="M16" s="4"/>
      <c r="N16" s="4"/>
      <c r="O16" s="4"/>
      <c r="P16" s="1"/>
      <c r="Q16" s="1"/>
      <c r="R16" s="1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9.5" customHeight="1">
      <c r="A17" s="4"/>
      <c r="B17" s="254" t="s">
        <v>49</v>
      </c>
      <c r="C17" s="190"/>
      <c r="D17" s="190"/>
      <c r="E17" s="190"/>
      <c r="F17" s="190"/>
      <c r="G17" s="190"/>
      <c r="H17" s="190"/>
      <c r="I17" s="190"/>
      <c r="J17" s="190"/>
      <c r="K17" s="88"/>
      <c r="L17" s="88"/>
      <c r="M17" s="3"/>
      <c r="N17" s="3"/>
      <c r="O17" s="3"/>
      <c r="P17" s="3"/>
      <c r="Q17" s="3"/>
      <c r="R17" s="1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9.5" customHeight="1">
      <c r="A18" s="3"/>
      <c r="B18" s="254" t="s">
        <v>50</v>
      </c>
      <c r="C18" s="190"/>
      <c r="D18" s="190"/>
      <c r="E18" s="190"/>
      <c r="F18" s="190"/>
      <c r="G18" s="190"/>
      <c r="H18" s="190"/>
      <c r="I18" s="190"/>
      <c r="J18" s="190"/>
      <c r="K18" s="88"/>
      <c r="L18" s="85"/>
      <c r="M18" s="1"/>
      <c r="N18" s="1"/>
      <c r="O18" s="1"/>
      <c r="P18" s="1"/>
      <c r="Q18" s="1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ht="19.5" customHeight="1">
      <c r="A19" s="3"/>
      <c r="B19" s="254" t="s">
        <v>51</v>
      </c>
      <c r="C19" s="190"/>
      <c r="D19" s="190"/>
      <c r="E19" s="190"/>
      <c r="F19" s="190"/>
      <c r="G19" s="190"/>
      <c r="H19" s="190"/>
      <c r="I19" s="190"/>
      <c r="J19" s="190"/>
      <c r="K19" s="88"/>
      <c r="L19" s="85"/>
      <c r="M19" s="1"/>
      <c r="N19" s="1"/>
      <c r="O19" s="1"/>
      <c r="P19" s="1"/>
      <c r="Q19" s="1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s="32" customFormat="1" ht="19.5" customHeight="1">
      <c r="A20" s="31"/>
      <c r="B20" s="254" t="s">
        <v>193</v>
      </c>
      <c r="C20" s="190"/>
      <c r="D20" s="190"/>
      <c r="E20" s="190"/>
      <c r="F20" s="190"/>
      <c r="G20" s="190"/>
      <c r="H20" s="190"/>
      <c r="I20" s="190"/>
      <c r="J20" s="190"/>
      <c r="K20" s="88"/>
      <c r="L20" s="85"/>
      <c r="M20" s="33"/>
      <c r="N20" s="33"/>
      <c r="O20" s="33"/>
      <c r="P20" s="33"/>
      <c r="Q20" s="33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</row>
    <row r="21" spans="1:29" ht="19.5" customHeight="1">
      <c r="A21" s="3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5"/>
      <c r="M21" s="1"/>
      <c r="N21" s="1"/>
      <c r="O21" s="1"/>
      <c r="P21" s="1"/>
      <c r="Q21" s="1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ht="19.5" customHeight="1">
      <c r="A22" s="3"/>
      <c r="B22" s="198" t="s">
        <v>156</v>
      </c>
      <c r="C22" s="190"/>
      <c r="D22" s="190"/>
      <c r="E22" s="190"/>
      <c r="F22" s="190"/>
      <c r="G22" s="190"/>
      <c r="H22" s="190"/>
      <c r="I22" s="190"/>
      <c r="J22" s="190"/>
      <c r="K22" s="88"/>
      <c r="L22" s="85"/>
      <c r="M22" s="1"/>
      <c r="N22" s="1"/>
      <c r="O22" s="1"/>
      <c r="P22" s="1"/>
      <c r="Q22" s="1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ht="19.5" customHeight="1">
      <c r="A23" s="3"/>
      <c r="B23" s="266" t="s">
        <v>52</v>
      </c>
      <c r="C23" s="266"/>
      <c r="D23" s="266"/>
      <c r="E23" s="266"/>
      <c r="F23" s="266"/>
      <c r="G23" s="266"/>
      <c r="H23" s="104" t="s">
        <v>155</v>
      </c>
      <c r="I23" s="105"/>
      <c r="J23" s="105"/>
      <c r="K23" s="88"/>
      <c r="L23" s="85"/>
      <c r="M23" s="1"/>
      <c r="N23" s="1"/>
      <c r="O23" s="1"/>
      <c r="P23" s="1"/>
      <c r="Q23" s="1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ht="19.5" customHeight="1">
      <c r="A24" s="3"/>
      <c r="B24" s="222" t="s">
        <v>191</v>
      </c>
      <c r="C24" s="255"/>
      <c r="D24" s="255"/>
      <c r="E24" s="255"/>
      <c r="F24" s="255"/>
      <c r="G24" s="255"/>
      <c r="H24" s="223"/>
      <c r="I24" s="85"/>
      <c r="J24" s="85"/>
      <c r="K24" s="85"/>
      <c r="L24" s="85"/>
      <c r="M24" s="1"/>
      <c r="N24" s="1"/>
      <c r="O24" s="1"/>
      <c r="P24" s="1"/>
      <c r="Q24" s="1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ht="19.5" customHeight="1">
      <c r="A25" s="4"/>
      <c r="B25" s="222" t="s">
        <v>53</v>
      </c>
      <c r="C25" s="223"/>
      <c r="D25" s="129" t="s">
        <v>54</v>
      </c>
      <c r="E25" s="129" t="s">
        <v>55</v>
      </c>
      <c r="F25" s="130" t="s">
        <v>20</v>
      </c>
      <c r="G25" s="131" t="s">
        <v>56</v>
      </c>
      <c r="H25" s="132" t="s">
        <v>57</v>
      </c>
      <c r="I25" s="85"/>
      <c r="J25" s="85"/>
      <c r="K25" s="88"/>
      <c r="L25" s="85"/>
      <c r="M25" s="1"/>
      <c r="N25" s="1"/>
      <c r="O25" s="1"/>
      <c r="P25" s="3"/>
      <c r="Q25" s="1"/>
      <c r="R25" s="1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9.5" customHeight="1">
      <c r="A26" s="4"/>
      <c r="B26" s="222" t="s">
        <v>58</v>
      </c>
      <c r="C26" s="223"/>
      <c r="D26" s="56">
        <v>1</v>
      </c>
      <c r="E26" s="126">
        <v>1</v>
      </c>
      <c r="F26" s="106" t="s">
        <v>25</v>
      </c>
      <c r="G26" s="51" t="s">
        <v>25</v>
      </c>
      <c r="H26" s="52" t="s">
        <v>25</v>
      </c>
      <c r="I26" s="85"/>
      <c r="J26" s="85"/>
      <c r="K26" s="88"/>
      <c r="L26" s="85"/>
      <c r="M26" s="1"/>
      <c r="N26" s="1"/>
      <c r="O26" s="1"/>
      <c r="P26" s="3"/>
      <c r="Q26" s="1"/>
      <c r="R26" s="1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9.5" customHeight="1">
      <c r="A27" s="4"/>
      <c r="B27" s="224" t="s">
        <v>59</v>
      </c>
      <c r="C27" s="129" t="s">
        <v>60</v>
      </c>
      <c r="D27" s="56">
        <v>5</v>
      </c>
      <c r="E27" s="126">
        <f>COUNTIF(44:926,"콘텐츠")</f>
        <v>5</v>
      </c>
      <c r="F27" s="256">
        <v>66000</v>
      </c>
      <c r="G27" s="53">
        <f t="shared" ref="G27:G29" si="0">MAX(E27-D27,0)</f>
        <v>0</v>
      </c>
      <c r="H27" s="54">
        <f t="shared" ref="H27:H29" si="1">G27*F27</f>
        <v>0</v>
      </c>
      <c r="I27" s="85"/>
      <c r="J27" s="85"/>
      <c r="K27" s="85"/>
      <c r="L27" s="85"/>
      <c r="M27" s="1"/>
      <c r="N27" s="1"/>
      <c r="O27" s="1"/>
      <c r="P27" s="1"/>
      <c r="Q27" s="3"/>
      <c r="R27" s="1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9.5" customHeight="1">
      <c r="A28" s="4"/>
      <c r="B28" s="225"/>
      <c r="C28" s="129" t="s">
        <v>46</v>
      </c>
      <c r="D28" s="56">
        <v>2</v>
      </c>
      <c r="E28" s="126">
        <f>COUNTIF(44:926,"게시판")</f>
        <v>2</v>
      </c>
      <c r="F28" s="257"/>
      <c r="G28" s="53">
        <f t="shared" si="0"/>
        <v>0</v>
      </c>
      <c r="H28" s="54">
        <f>G28*F27</f>
        <v>0</v>
      </c>
      <c r="I28" s="85"/>
      <c r="J28" s="85"/>
      <c r="K28" s="85"/>
      <c r="L28" s="85"/>
      <c r="M28" s="1"/>
      <c r="N28" s="1"/>
      <c r="O28" s="1"/>
      <c r="P28" s="3"/>
      <c r="Q28" s="3"/>
      <c r="R28" s="1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9.5" customHeight="1" thickBot="1">
      <c r="A29" s="3"/>
      <c r="B29" s="226"/>
      <c r="C29" s="133" t="s">
        <v>61</v>
      </c>
      <c r="D29" s="59">
        <v>0</v>
      </c>
      <c r="E29" s="127">
        <f>COUNTIF(44:926,"메일폼")</f>
        <v>0</v>
      </c>
      <c r="F29" s="107">
        <v>198000</v>
      </c>
      <c r="G29" s="60">
        <f t="shared" si="0"/>
        <v>0</v>
      </c>
      <c r="H29" s="61">
        <f t="shared" si="1"/>
        <v>0</v>
      </c>
      <c r="I29" s="88"/>
      <c r="J29" s="85"/>
      <c r="K29" s="88"/>
      <c r="L29" s="85"/>
      <c r="M29" s="1"/>
      <c r="N29" s="1"/>
      <c r="O29" s="1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ht="19.5" customHeight="1" thickTop="1">
      <c r="A30" s="3"/>
      <c r="B30" s="258" t="s">
        <v>154</v>
      </c>
      <c r="C30" s="259"/>
      <c r="D30" s="57">
        <f t="shared" ref="D30:E30" si="2">SUM(D26:D29)</f>
        <v>8</v>
      </c>
      <c r="E30" s="128">
        <f t="shared" si="2"/>
        <v>8</v>
      </c>
      <c r="F30" s="41" t="s">
        <v>25</v>
      </c>
      <c r="G30" s="58">
        <f>SUM(G27:G29)</f>
        <v>0</v>
      </c>
      <c r="H30" s="62">
        <f>SUM(H26:H29)</f>
        <v>0</v>
      </c>
      <c r="I30" s="88"/>
      <c r="J30" s="85"/>
      <c r="K30" s="88"/>
      <c r="L30" s="85"/>
      <c r="M30" s="1"/>
      <c r="N30" s="1"/>
      <c r="O30" s="1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s="36" customFormat="1" ht="19.5" customHeight="1">
      <c r="A31" s="76"/>
      <c r="B31" s="108"/>
      <c r="C31" s="83"/>
      <c r="D31" s="109"/>
      <c r="E31" s="109"/>
      <c r="F31" s="108"/>
      <c r="G31" s="110"/>
      <c r="H31" s="111"/>
      <c r="I31" s="88"/>
      <c r="J31" s="85"/>
      <c r="K31" s="88"/>
      <c r="L31" s="85"/>
      <c r="M31" s="34"/>
      <c r="N31" s="34"/>
      <c r="O31" s="34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</row>
    <row r="32" spans="1:29" s="36" customFormat="1" ht="19.5" customHeight="1">
      <c r="A32" s="76"/>
      <c r="B32" s="267" t="s">
        <v>157</v>
      </c>
      <c r="C32" s="267"/>
      <c r="D32" s="109"/>
      <c r="E32" s="109"/>
      <c r="F32" s="108"/>
      <c r="G32" s="110"/>
      <c r="H32" s="111"/>
      <c r="I32" s="88"/>
      <c r="J32" s="85"/>
      <c r="K32" s="88"/>
      <c r="L32" s="85"/>
      <c r="M32" s="34"/>
      <c r="N32" s="34"/>
      <c r="O32" s="34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</row>
    <row r="33" spans="1:29" s="36" customFormat="1" ht="19.5" customHeight="1">
      <c r="A33" s="76"/>
      <c r="B33" s="112" t="s">
        <v>173</v>
      </c>
      <c r="C33" s="113"/>
      <c r="D33" s="109"/>
      <c r="E33" s="109"/>
      <c r="F33" s="108"/>
      <c r="G33" s="110"/>
      <c r="H33" s="111"/>
      <c r="I33" s="88"/>
      <c r="J33" s="85"/>
      <c r="K33" s="88"/>
      <c r="L33" s="85"/>
      <c r="M33" s="34"/>
      <c r="N33" s="34"/>
      <c r="O33" s="34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</row>
    <row r="34" spans="1:29" ht="19.5" customHeight="1">
      <c r="A34" s="3"/>
      <c r="B34" s="134" t="s">
        <v>149</v>
      </c>
      <c r="C34" s="134" t="s">
        <v>148</v>
      </c>
      <c r="D34" s="219" t="s">
        <v>153</v>
      </c>
      <c r="E34" s="220"/>
      <c r="F34" s="220"/>
      <c r="G34" s="220"/>
      <c r="H34" s="220"/>
      <c r="I34" s="220"/>
      <c r="J34" s="220"/>
      <c r="K34" s="220"/>
      <c r="L34" s="221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ht="19.5" customHeight="1">
      <c r="A35" s="3"/>
      <c r="B35" s="135" t="s">
        <v>150</v>
      </c>
      <c r="C35" s="137" t="s">
        <v>152</v>
      </c>
      <c r="D35" s="128" t="s">
        <v>62</v>
      </c>
      <c r="E35" s="128" t="s">
        <v>63</v>
      </c>
      <c r="F35" s="128" t="s">
        <v>64</v>
      </c>
      <c r="G35" s="128" t="s">
        <v>65</v>
      </c>
      <c r="H35" s="114" t="s">
        <v>25</v>
      </c>
      <c r="I35" s="114" t="s">
        <v>25</v>
      </c>
      <c r="J35" s="114" t="s">
        <v>25</v>
      </c>
      <c r="K35" s="114" t="s">
        <v>25</v>
      </c>
      <c r="L35" s="114" t="s">
        <v>25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ht="19.5" customHeight="1">
      <c r="A36" s="3"/>
      <c r="B36" s="136" t="s">
        <v>151</v>
      </c>
      <c r="C36" s="138" t="s">
        <v>152</v>
      </c>
      <c r="D36" s="126" t="s">
        <v>47</v>
      </c>
      <c r="E36" s="126" t="s">
        <v>66</v>
      </c>
      <c r="F36" s="126" t="s">
        <v>67</v>
      </c>
      <c r="G36" s="126" t="s">
        <v>68</v>
      </c>
      <c r="H36" s="126" t="s">
        <v>69</v>
      </c>
      <c r="I36" s="126" t="s">
        <v>70</v>
      </c>
      <c r="J36" s="126" t="s">
        <v>71</v>
      </c>
      <c r="K36" s="126" t="s">
        <v>72</v>
      </c>
      <c r="L36" s="126" t="s">
        <v>73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ht="19.5" customHeight="1">
      <c r="A37" s="3"/>
      <c r="B37" s="85"/>
      <c r="C37" s="85"/>
      <c r="D37" s="85"/>
      <c r="E37" s="87"/>
      <c r="F37" s="87"/>
      <c r="G37" s="87"/>
      <c r="H37" s="85"/>
      <c r="I37" s="88"/>
      <c r="J37" s="88"/>
      <c r="K37" s="88"/>
      <c r="L37" s="88"/>
      <c r="M37" s="1"/>
      <c r="N37" s="1"/>
      <c r="O37" s="1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s="74" customFormat="1" ht="19.5" customHeight="1">
      <c r="A38" s="196" t="s">
        <v>172</v>
      </c>
      <c r="B38" s="197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  <c r="V38" s="197"/>
      <c r="W38" s="197"/>
      <c r="X38" s="197"/>
      <c r="Y38" s="197"/>
      <c r="Z38" s="73"/>
      <c r="AA38" s="73"/>
      <c r="AB38" s="73"/>
      <c r="AC38" s="73"/>
    </row>
    <row r="39" spans="1:29" ht="19.5" customHeight="1">
      <c r="A39" s="3"/>
      <c r="B39" s="12"/>
      <c r="C39" s="12"/>
      <c r="D39" s="12"/>
      <c r="E39" s="12"/>
      <c r="F39" s="12"/>
      <c r="G39" s="12"/>
      <c r="H39" s="12"/>
      <c r="I39" s="12"/>
      <c r="J39" s="37"/>
      <c r="K39" s="37"/>
      <c r="L39" s="37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ht="19.5" customHeight="1">
      <c r="A40" s="4"/>
      <c r="B40" s="229" t="s">
        <v>166</v>
      </c>
      <c r="C40" s="152"/>
      <c r="D40" s="152"/>
      <c r="E40" s="15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9.5" customHeight="1">
      <c r="A41" s="4"/>
      <c r="B41" s="230" t="s">
        <v>178</v>
      </c>
      <c r="C41" s="232" t="s">
        <v>39</v>
      </c>
      <c r="D41" s="162"/>
      <c r="E41" s="161"/>
      <c r="F41" s="232" t="s">
        <v>39</v>
      </c>
      <c r="G41" s="162"/>
      <c r="H41" s="161"/>
      <c r="I41" s="232" t="s">
        <v>39</v>
      </c>
      <c r="J41" s="162"/>
      <c r="K41" s="161"/>
      <c r="L41" s="232" t="s">
        <v>39</v>
      </c>
      <c r="M41" s="162"/>
      <c r="N41" s="233"/>
      <c r="O41" s="232" t="s">
        <v>39</v>
      </c>
      <c r="P41" s="162"/>
      <c r="Q41" s="234"/>
      <c r="R41" s="236" t="s">
        <v>137</v>
      </c>
      <c r="S41" s="237"/>
      <c r="T41" s="238"/>
      <c r="U41" s="4"/>
      <c r="V41" s="4"/>
      <c r="W41" s="4"/>
      <c r="X41" s="4"/>
      <c r="Y41" s="4"/>
      <c r="Z41" s="4"/>
      <c r="AA41" s="4"/>
      <c r="AB41" s="4"/>
      <c r="AC41" s="4"/>
    </row>
    <row r="42" spans="1:29" ht="19.5" customHeight="1">
      <c r="A42" s="4"/>
      <c r="B42" s="231"/>
      <c r="C42" s="227" t="s">
        <v>74</v>
      </c>
      <c r="D42" s="155"/>
      <c r="E42" s="156"/>
      <c r="F42" s="227" t="s">
        <v>75</v>
      </c>
      <c r="G42" s="155"/>
      <c r="H42" s="156"/>
      <c r="I42" s="227" t="s">
        <v>76</v>
      </c>
      <c r="J42" s="155"/>
      <c r="K42" s="156"/>
      <c r="L42" s="227" t="s">
        <v>77</v>
      </c>
      <c r="M42" s="155"/>
      <c r="N42" s="235"/>
      <c r="O42" s="227" t="s">
        <v>160</v>
      </c>
      <c r="P42" s="155"/>
      <c r="Q42" s="228"/>
      <c r="R42" s="239"/>
      <c r="S42" s="152"/>
      <c r="T42" s="240"/>
      <c r="U42" s="4"/>
      <c r="V42" s="4"/>
      <c r="W42" s="4"/>
      <c r="X42" s="4"/>
      <c r="Y42" s="4"/>
      <c r="Z42" s="4"/>
      <c r="AA42" s="4"/>
      <c r="AB42" s="4"/>
      <c r="AC42" s="4"/>
    </row>
    <row r="43" spans="1:29" ht="19.5" customHeight="1" thickTop="1" thickBot="1">
      <c r="A43" s="4"/>
      <c r="B43" s="244" t="s">
        <v>177</v>
      </c>
      <c r="C43" s="13" t="s">
        <v>39</v>
      </c>
      <c r="D43" s="79" t="s">
        <v>175</v>
      </c>
      <c r="E43" s="80" t="s">
        <v>176</v>
      </c>
      <c r="F43" s="81" t="s">
        <v>179</v>
      </c>
      <c r="G43" s="63" t="s">
        <v>42</v>
      </c>
      <c r="H43" s="14" t="s">
        <v>43</v>
      </c>
      <c r="I43" s="13" t="s">
        <v>39</v>
      </c>
      <c r="J43" s="63" t="s">
        <v>42</v>
      </c>
      <c r="K43" s="14" t="s">
        <v>43</v>
      </c>
      <c r="L43" s="13" t="s">
        <v>39</v>
      </c>
      <c r="M43" s="63" t="s">
        <v>42</v>
      </c>
      <c r="N43" s="13" t="s">
        <v>43</v>
      </c>
      <c r="O43" s="13" t="s">
        <v>39</v>
      </c>
      <c r="P43" s="63" t="s">
        <v>42</v>
      </c>
      <c r="Q43" s="15" t="s">
        <v>43</v>
      </c>
      <c r="R43" s="239"/>
      <c r="S43" s="152"/>
      <c r="T43" s="240"/>
      <c r="U43" s="4"/>
      <c r="V43" s="4"/>
      <c r="W43" s="4"/>
      <c r="X43" s="4"/>
      <c r="Y43" s="4"/>
      <c r="Z43" s="4"/>
      <c r="AA43" s="4"/>
      <c r="AB43" s="4"/>
      <c r="AC43" s="4"/>
    </row>
    <row r="44" spans="1:29" ht="19.5" customHeight="1" thickBot="1">
      <c r="A44" s="4"/>
      <c r="B44" s="169"/>
      <c r="C44" s="66" t="s">
        <v>78</v>
      </c>
      <c r="D44" s="64" t="s">
        <v>60</v>
      </c>
      <c r="E44" s="68" t="s">
        <v>159</v>
      </c>
      <c r="F44" s="66" t="s">
        <v>79</v>
      </c>
      <c r="G44" s="64" t="s">
        <v>60</v>
      </c>
      <c r="H44" s="68" t="s">
        <v>159</v>
      </c>
      <c r="I44" s="66" t="s">
        <v>80</v>
      </c>
      <c r="J44" s="64" t="s">
        <v>46</v>
      </c>
      <c r="K44" s="68" t="s">
        <v>81</v>
      </c>
      <c r="L44" s="66" t="s">
        <v>82</v>
      </c>
      <c r="M44" s="64" t="s">
        <v>46</v>
      </c>
      <c r="N44" s="71" t="s">
        <v>83</v>
      </c>
      <c r="O44" s="67" t="s">
        <v>159</v>
      </c>
      <c r="P44" s="64" t="s">
        <v>44</v>
      </c>
      <c r="Q44" s="71" t="s">
        <v>161</v>
      </c>
      <c r="R44" s="239"/>
      <c r="S44" s="152"/>
      <c r="T44" s="240"/>
      <c r="U44" s="4"/>
      <c r="V44" s="4"/>
      <c r="W44" s="4"/>
      <c r="X44" s="4"/>
      <c r="Y44" s="4"/>
      <c r="Z44" s="4"/>
      <c r="AA44" s="4"/>
      <c r="AB44" s="4"/>
      <c r="AC44" s="4"/>
    </row>
    <row r="45" spans="1:29" ht="19.5" customHeight="1" thickBot="1">
      <c r="A45" s="4"/>
      <c r="B45" s="169"/>
      <c r="C45" s="66" t="s">
        <v>84</v>
      </c>
      <c r="D45" s="64" t="s">
        <v>60</v>
      </c>
      <c r="E45" s="68" t="s">
        <v>159</v>
      </c>
      <c r="F45" s="66" t="s">
        <v>85</v>
      </c>
      <c r="G45" s="64" t="s">
        <v>60</v>
      </c>
      <c r="H45" s="68" t="s">
        <v>159</v>
      </c>
      <c r="I45" s="66" t="s">
        <v>190</v>
      </c>
      <c r="J45" s="64" t="s">
        <v>44</v>
      </c>
      <c r="K45" s="68" t="s">
        <v>190</v>
      </c>
      <c r="L45" s="66" t="s">
        <v>190</v>
      </c>
      <c r="M45" s="64" t="s">
        <v>44</v>
      </c>
      <c r="N45" s="71" t="s">
        <v>190</v>
      </c>
      <c r="O45" s="67" t="s">
        <v>164</v>
      </c>
      <c r="P45" s="64" t="s">
        <v>44</v>
      </c>
      <c r="Q45" s="71" t="s">
        <v>161</v>
      </c>
      <c r="R45" s="239"/>
      <c r="S45" s="152"/>
      <c r="T45" s="240"/>
      <c r="U45" s="4"/>
      <c r="V45" s="4"/>
      <c r="W45" s="4"/>
      <c r="X45" s="4"/>
      <c r="Y45" s="4"/>
      <c r="Z45" s="4"/>
      <c r="AA45" s="4"/>
      <c r="AB45" s="4"/>
      <c r="AC45" s="4"/>
    </row>
    <row r="46" spans="1:29" ht="19.5" customHeight="1" thickBot="1">
      <c r="A46" s="4"/>
      <c r="B46" s="169"/>
      <c r="C46" s="67" t="s">
        <v>86</v>
      </c>
      <c r="D46" s="64" t="s">
        <v>60</v>
      </c>
      <c r="E46" s="68" t="s">
        <v>160</v>
      </c>
      <c r="F46" s="67" t="s">
        <v>159</v>
      </c>
      <c r="G46" s="64" t="s">
        <v>44</v>
      </c>
      <c r="H46" s="68" t="s">
        <v>164</v>
      </c>
      <c r="I46" s="67" t="s">
        <v>160</v>
      </c>
      <c r="J46" s="64" t="s">
        <v>44</v>
      </c>
      <c r="K46" s="68" t="s">
        <v>164</v>
      </c>
      <c r="L46" s="67" t="s">
        <v>160</v>
      </c>
      <c r="M46" s="64" t="s">
        <v>44</v>
      </c>
      <c r="N46" s="68" t="s">
        <v>159</v>
      </c>
      <c r="O46" s="67" t="s">
        <v>160</v>
      </c>
      <c r="P46" s="64" t="s">
        <v>44</v>
      </c>
      <c r="Q46" s="71" t="s">
        <v>165</v>
      </c>
      <c r="R46" s="239"/>
      <c r="S46" s="152"/>
      <c r="T46" s="240"/>
      <c r="U46" s="4"/>
      <c r="V46" s="4"/>
      <c r="W46" s="4"/>
      <c r="X46" s="4"/>
      <c r="Y46" s="4"/>
      <c r="Z46" s="4"/>
      <c r="AA46" s="4"/>
      <c r="AB46" s="4"/>
      <c r="AC46" s="4"/>
    </row>
    <row r="47" spans="1:29" ht="19.5" customHeight="1" thickBot="1">
      <c r="A47" s="4"/>
      <c r="B47" s="169"/>
      <c r="C47" s="67" t="s">
        <v>160</v>
      </c>
      <c r="D47" s="64" t="s">
        <v>44</v>
      </c>
      <c r="E47" s="68" t="s">
        <v>160</v>
      </c>
      <c r="F47" s="67" t="s">
        <v>188</v>
      </c>
      <c r="G47" s="64" t="s">
        <v>44</v>
      </c>
      <c r="H47" s="68" t="s">
        <v>160</v>
      </c>
      <c r="I47" s="67" t="s">
        <v>159</v>
      </c>
      <c r="J47" s="64" t="s">
        <v>44</v>
      </c>
      <c r="K47" s="68" t="s">
        <v>159</v>
      </c>
      <c r="L47" s="67" t="s">
        <v>159</v>
      </c>
      <c r="M47" s="64" t="s">
        <v>44</v>
      </c>
      <c r="N47" s="68" t="s">
        <v>160</v>
      </c>
      <c r="O47" s="67" t="s">
        <v>159</v>
      </c>
      <c r="P47" s="64" t="s">
        <v>44</v>
      </c>
      <c r="Q47" s="71" t="s">
        <v>165</v>
      </c>
      <c r="R47" s="239"/>
      <c r="S47" s="152"/>
      <c r="T47" s="240"/>
      <c r="U47" s="4"/>
      <c r="V47" s="4"/>
      <c r="W47" s="4"/>
      <c r="X47" s="4"/>
      <c r="Y47" s="4"/>
      <c r="Z47" s="4"/>
      <c r="AA47" s="4"/>
      <c r="AB47" s="4"/>
      <c r="AC47" s="4"/>
    </row>
    <row r="48" spans="1:29" ht="19.5" customHeight="1" thickBot="1">
      <c r="A48" s="4"/>
      <c r="B48" s="169"/>
      <c r="C48" s="67" t="s">
        <v>159</v>
      </c>
      <c r="D48" s="64" t="s">
        <v>44</v>
      </c>
      <c r="E48" s="69" t="s">
        <v>160</v>
      </c>
      <c r="F48" s="67" t="s">
        <v>160</v>
      </c>
      <c r="G48" s="64" t="s">
        <v>44</v>
      </c>
      <c r="H48" s="69" t="s">
        <v>160</v>
      </c>
      <c r="I48" s="67" t="s">
        <v>160</v>
      </c>
      <c r="J48" s="64" t="s">
        <v>44</v>
      </c>
      <c r="K48" s="69" t="s">
        <v>160</v>
      </c>
      <c r="L48" s="67" t="s">
        <v>160</v>
      </c>
      <c r="M48" s="64" t="s">
        <v>44</v>
      </c>
      <c r="N48" s="69" t="s">
        <v>160</v>
      </c>
      <c r="O48" s="67" t="s">
        <v>160</v>
      </c>
      <c r="P48" s="64" t="s">
        <v>44</v>
      </c>
      <c r="Q48" s="70" t="s">
        <v>161</v>
      </c>
      <c r="R48" s="239"/>
      <c r="S48" s="152"/>
      <c r="T48" s="240"/>
      <c r="U48" s="4"/>
      <c r="V48" s="4"/>
      <c r="W48" s="4"/>
      <c r="X48" s="4"/>
      <c r="Y48" s="4"/>
      <c r="Z48" s="4"/>
      <c r="AA48" s="4"/>
      <c r="AB48" s="4"/>
      <c r="AC48" s="4"/>
    </row>
    <row r="49" spans="1:29" ht="19.5" customHeight="1" thickBot="1">
      <c r="A49" s="4"/>
      <c r="B49" s="169"/>
      <c r="C49" s="67" t="s">
        <v>160</v>
      </c>
      <c r="D49" s="64" t="s">
        <v>44</v>
      </c>
      <c r="E49" s="70" t="s">
        <v>160</v>
      </c>
      <c r="F49" s="67" t="s">
        <v>160</v>
      </c>
      <c r="G49" s="64" t="s">
        <v>44</v>
      </c>
      <c r="H49" s="70" t="s">
        <v>160</v>
      </c>
      <c r="I49" s="67" t="s">
        <v>160</v>
      </c>
      <c r="J49" s="64" t="s">
        <v>44</v>
      </c>
      <c r="K49" s="70" t="s">
        <v>160</v>
      </c>
      <c r="L49" s="67" t="s">
        <v>160</v>
      </c>
      <c r="M49" s="64" t="s">
        <v>44</v>
      </c>
      <c r="N49" s="70" t="s">
        <v>160</v>
      </c>
      <c r="O49" s="67" t="s">
        <v>160</v>
      </c>
      <c r="P49" s="64" t="s">
        <v>44</v>
      </c>
      <c r="Q49" s="70" t="s">
        <v>160</v>
      </c>
      <c r="R49" s="239"/>
      <c r="S49" s="152"/>
      <c r="T49" s="240"/>
      <c r="U49" s="4"/>
      <c r="V49" s="4"/>
      <c r="W49" s="4"/>
      <c r="X49" s="4"/>
      <c r="Y49" s="4"/>
      <c r="Z49" s="4"/>
      <c r="AA49" s="4"/>
      <c r="AB49" s="4"/>
      <c r="AC49" s="4"/>
    </row>
    <row r="50" spans="1:29" ht="19.5" customHeight="1" thickBot="1">
      <c r="A50" s="4"/>
      <c r="B50" s="169"/>
      <c r="C50" s="67" t="s">
        <v>160</v>
      </c>
      <c r="D50" s="64" t="s">
        <v>44</v>
      </c>
      <c r="E50" s="70" t="s">
        <v>160</v>
      </c>
      <c r="F50" s="66" t="s">
        <v>162</v>
      </c>
      <c r="G50" s="64" t="s">
        <v>44</v>
      </c>
      <c r="H50" s="70" t="s">
        <v>160</v>
      </c>
      <c r="I50" s="66" t="s">
        <v>162</v>
      </c>
      <c r="J50" s="64" t="s">
        <v>44</v>
      </c>
      <c r="K50" s="70" t="s">
        <v>160</v>
      </c>
      <c r="L50" s="66" t="s">
        <v>162</v>
      </c>
      <c r="M50" s="64" t="s">
        <v>44</v>
      </c>
      <c r="N50" s="70" t="s">
        <v>160</v>
      </c>
      <c r="O50" s="66" t="s">
        <v>162</v>
      </c>
      <c r="P50" s="64" t="s">
        <v>44</v>
      </c>
      <c r="Q50" s="70" t="s">
        <v>165</v>
      </c>
      <c r="R50" s="239"/>
      <c r="S50" s="152"/>
      <c r="T50" s="240"/>
      <c r="U50" s="4"/>
      <c r="V50" s="4"/>
      <c r="W50" s="4"/>
      <c r="X50" s="4"/>
      <c r="Y50" s="4"/>
      <c r="Z50" s="4"/>
      <c r="AA50" s="4"/>
      <c r="AB50" s="4"/>
      <c r="AC50" s="4"/>
    </row>
    <row r="51" spans="1:29" ht="19.5" customHeight="1" thickBot="1">
      <c r="A51" s="4"/>
      <c r="B51" s="164"/>
      <c r="C51" s="66" t="s">
        <v>162</v>
      </c>
      <c r="D51" s="65" t="s">
        <v>44</v>
      </c>
      <c r="E51" s="71" t="s">
        <v>161</v>
      </c>
      <c r="F51" s="66" t="s">
        <v>162</v>
      </c>
      <c r="G51" s="65" t="s">
        <v>44</v>
      </c>
      <c r="H51" s="71" t="s">
        <v>161</v>
      </c>
      <c r="I51" s="66" t="s">
        <v>162</v>
      </c>
      <c r="J51" s="64" t="s">
        <v>44</v>
      </c>
      <c r="K51" s="71" t="s">
        <v>161</v>
      </c>
      <c r="L51" s="66" t="s">
        <v>162</v>
      </c>
      <c r="M51" s="65" t="s">
        <v>44</v>
      </c>
      <c r="N51" s="71" t="s">
        <v>161</v>
      </c>
      <c r="O51" s="66" t="s">
        <v>162</v>
      </c>
      <c r="P51" s="65" t="s">
        <v>44</v>
      </c>
      <c r="Q51" s="71" t="s">
        <v>165</v>
      </c>
      <c r="R51" s="241"/>
      <c r="S51" s="242"/>
      <c r="T51" s="243"/>
      <c r="U51" s="4"/>
      <c r="V51" s="4"/>
      <c r="W51" s="4"/>
      <c r="X51" s="4"/>
      <c r="Y51" s="4"/>
      <c r="Z51" s="4"/>
      <c r="AA51" s="4"/>
      <c r="AB51" s="4"/>
      <c r="AC51" s="4"/>
    </row>
    <row r="52" spans="1:29" ht="19.5" customHeight="1">
      <c r="A52" s="4"/>
      <c r="B52" s="4"/>
      <c r="C52" s="4"/>
      <c r="D52" s="4"/>
      <c r="E52" s="4"/>
      <c r="F52" s="4"/>
      <c r="G52" s="4"/>
      <c r="H52" s="4"/>
      <c r="I52" s="4"/>
      <c r="J52" s="139"/>
      <c r="K52" s="140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ht="19.5" customHeight="1">
      <c r="A53" s="4"/>
      <c r="B53" s="141" t="s">
        <v>180</v>
      </c>
      <c r="C53" s="141"/>
      <c r="D53" s="142" t="s">
        <v>181</v>
      </c>
      <c r="E53" s="142"/>
      <c r="F53" s="142"/>
      <c r="G53" s="260" t="s">
        <v>182</v>
      </c>
      <c r="H53" s="260"/>
      <c r="I53" s="260"/>
      <c r="J53" s="261"/>
      <c r="K53" s="261"/>
      <c r="L53" s="12"/>
      <c r="M53" s="12"/>
      <c r="N53" s="12"/>
      <c r="O53" s="12"/>
      <c r="P53" s="12"/>
      <c r="Q53" s="12"/>
      <c r="R53" s="12"/>
      <c r="S53" s="12"/>
      <c r="T53" s="12"/>
      <c r="U53" s="4"/>
      <c r="V53" s="4"/>
      <c r="W53" s="4"/>
      <c r="X53" s="4"/>
      <c r="Y53" s="4"/>
      <c r="Z53" s="4"/>
      <c r="AA53" s="4"/>
      <c r="AB53" s="4"/>
      <c r="AC53" s="4"/>
    </row>
    <row r="54" spans="1:29" ht="19.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19.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ht="19.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ht="19.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ht="19.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ht="19.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ht="19.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ht="19.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ht="19.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19.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ht="19.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9.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9.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ht="19.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ht="19.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ht="19.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ht="19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ht="19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ht="19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ht="19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ht="19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ht="19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ht="19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ht="19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ht="19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ht="19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ht="19.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ht="19.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ht="19.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ht="19.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ht="19.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ht="19.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ht="19.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ht="19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 spans="1:29" ht="19.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 spans="1:29" ht="19.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 spans="1:29" ht="19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 spans="1:29" ht="19.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 spans="1:29" ht="19.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 spans="1:29" ht="19.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 spans="1:29" ht="19.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 spans="1:29" ht="19.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 spans="1:29" ht="19.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 spans="1:29" ht="19.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 spans="1:29" ht="19.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 spans="1:29" ht="19.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ht="19.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ht="19.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ht="19.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ht="19.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ht="19.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ht="19.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ht="19.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ht="19.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ht="19.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ht="19.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ht="19.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ht="19.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ht="19.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29" ht="19.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29" ht="19.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1:29" ht="19.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1:29" ht="19.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29" ht="19.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1:29" ht="19.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1:29" ht="19.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1:29" ht="19.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1:29" ht="19.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1:29" ht="19.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1:29" ht="19.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1:29" ht="19.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1:29" ht="19.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1:29" ht="19.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1:29" ht="19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1:29" ht="19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ht="19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ht="19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ht="19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ht="19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ht="19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ht="19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ht="19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ht="19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ht="19.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ht="19.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ht="19.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 spans="1:29" ht="19.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 spans="1:29" ht="19.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 spans="1:29" ht="19.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 spans="1:29" ht="19.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 spans="1:29" ht="19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 spans="1:29" ht="19.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 spans="1:29" ht="19.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 spans="1:29" ht="19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 spans="1:29" ht="19.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 spans="1:29" ht="19.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 spans="1:29" ht="19.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 spans="1:29" ht="19.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ht="19.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ht="19.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ht="19.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ht="19.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ht="19.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ht="19.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ht="19.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ht="19.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ht="19.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ht="19.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9.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9.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9.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9.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9.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9.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9.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9.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9.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9.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9.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9.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9.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9.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9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9.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9.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9.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9.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ht="19.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ht="19.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ht="19.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ht="19.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ht="19.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ht="19.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ht="19.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ht="19.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ht="19.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ht="19.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ht="19.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ht="19.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29" ht="19.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 spans="1:29" ht="19.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 spans="1:29" ht="19.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 spans="1:29" ht="19.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 spans="1:29" ht="19.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 spans="1:29" ht="19.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 spans="1:29" ht="19.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 spans="1:29" ht="19.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 spans="1:29" ht="19.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 spans="1:29" ht="19.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 spans="1:29" ht="19.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 spans="1:29" ht="19.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 spans="1:29" ht="19.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29" ht="19.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29" ht="19.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29" ht="19.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ht="19.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ht="19.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ht="19.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ht="19.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ht="19.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ht="19.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ht="19.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ht="19.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ht="19.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ht="19.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ht="19.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ht="19.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ht="19.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ht="19.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ht="19.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ht="19.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spans="1:29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spans="1:29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spans="1:29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spans="1:29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spans="1:29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spans="1:29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spans="1:29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spans="1:29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spans="1:29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spans="1:29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spans="1:29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spans="1:29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spans="1:29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spans="1:29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spans="1:29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spans="1:29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spans="1:29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spans="1:29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spans="1:29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spans="1:29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spans="1:29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spans="1:29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spans="1:29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spans="1:29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spans="1:29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spans="1:29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spans="1:29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spans="1:29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spans="1:29" ht="19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spans="1:29" ht="19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spans="1:29" ht="19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spans="1:29" ht="19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spans="1:29" ht="19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spans="1:29" ht="19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spans="1:29" ht="19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spans="1:29" ht="19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spans="1:29" ht="19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spans="1:29" ht="19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spans="1:29" ht="19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spans="1:29" ht="19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spans="1:29" ht="19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spans="1:29" ht="19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spans="1:29" ht="19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</row>
    <row r="269" spans="1:29" ht="19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spans="1:29" ht="19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</row>
    <row r="271" spans="1:29" ht="19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</row>
    <row r="272" spans="1:29" ht="19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</row>
    <row r="273" spans="1:29" ht="19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</row>
    <row r="274" spans="1:29" ht="19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</row>
    <row r="275" spans="1:29" ht="19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</row>
    <row r="276" spans="1:29" ht="19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</row>
    <row r="277" spans="1:29" ht="19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spans="1:29" ht="19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spans="1:29" ht="19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</row>
    <row r="280" spans="1:29" ht="19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</row>
    <row r="281" spans="1:29" ht="19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</row>
    <row r="282" spans="1:29" ht="19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</row>
    <row r="283" spans="1:29" ht="19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</row>
    <row r="284" spans="1:29" ht="19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spans="1:29" ht="19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</row>
    <row r="286" spans="1:29" ht="19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</row>
    <row r="287" spans="1:29" ht="19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</row>
    <row r="288" spans="1:29" ht="19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</row>
    <row r="289" spans="1:29" ht="19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</row>
    <row r="290" spans="1:29" ht="19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</row>
    <row r="291" spans="1:29" ht="19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</row>
    <row r="292" spans="1:29" ht="19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spans="1:29" ht="19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</row>
    <row r="294" spans="1:29" ht="19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</row>
    <row r="295" spans="1:29" ht="19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</row>
    <row r="296" spans="1:29" ht="19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</row>
    <row r="297" spans="1:29" ht="19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</row>
    <row r="298" spans="1:29" ht="19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spans="1:29" ht="19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spans="1:29" ht="19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spans="1:29" ht="19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</row>
    <row r="302" spans="1:29" ht="19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</row>
    <row r="303" spans="1:29" ht="19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</row>
    <row r="304" spans="1:29" ht="19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</row>
    <row r="305" spans="1:29" ht="19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</row>
    <row r="306" spans="1:29" ht="19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</row>
    <row r="307" spans="1:29" ht="19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</row>
    <row r="308" spans="1:29" ht="19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spans="1:29" ht="19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</row>
    <row r="310" spans="1:29" ht="19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spans="1:29" ht="19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</row>
    <row r="312" spans="1:29" ht="19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</row>
    <row r="313" spans="1:29" ht="19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</row>
    <row r="314" spans="1:29" ht="19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</row>
    <row r="315" spans="1:29" ht="19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</row>
    <row r="316" spans="1:29" ht="19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spans="1:29" ht="19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</row>
    <row r="318" spans="1:29" ht="19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</row>
    <row r="319" spans="1:29" ht="19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</row>
    <row r="320" spans="1:29" ht="19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</row>
    <row r="321" spans="1:29" ht="19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</row>
    <row r="322" spans="1:29" ht="19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</row>
    <row r="323" spans="1:29" ht="19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spans="1:29" ht="19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</row>
    <row r="325" spans="1:29" ht="19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</row>
    <row r="326" spans="1:29" ht="19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</row>
    <row r="327" spans="1:29" ht="19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</row>
    <row r="328" spans="1:29" ht="19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</row>
    <row r="329" spans="1:29" ht="19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</row>
    <row r="330" spans="1:29" ht="19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</row>
    <row r="331" spans="1:29" ht="19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spans="1:29" ht="19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</row>
    <row r="333" spans="1:29" ht="19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</row>
    <row r="334" spans="1:29" ht="19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</row>
    <row r="335" spans="1:29" ht="19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</row>
    <row r="336" spans="1:29" ht="19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</row>
    <row r="337" spans="1:29" ht="19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</row>
    <row r="338" spans="1:29" ht="19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</row>
    <row r="339" spans="1:29" ht="19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</row>
    <row r="340" spans="1:29" ht="19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spans="1:29" ht="19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</row>
    <row r="342" spans="1:29" ht="19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</row>
    <row r="343" spans="1:29" ht="19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</row>
    <row r="344" spans="1:29" ht="19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</row>
    <row r="345" spans="1:29" ht="19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</row>
    <row r="346" spans="1:29" ht="19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</row>
    <row r="347" spans="1:29" ht="19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</row>
    <row r="348" spans="1:29" ht="19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spans="1:29" ht="19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</row>
    <row r="350" spans="1:29" ht="19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</row>
    <row r="351" spans="1:29" ht="19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</row>
    <row r="352" spans="1:29" ht="19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</row>
    <row r="353" spans="1:29" ht="19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</row>
    <row r="354" spans="1:29" ht="19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</row>
    <row r="355" spans="1:29" ht="19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</row>
    <row r="356" spans="1:29" ht="19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spans="1:29" ht="19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</row>
    <row r="358" spans="1:29" ht="19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</row>
    <row r="359" spans="1:29" ht="19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</row>
    <row r="360" spans="1:29" ht="19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</row>
    <row r="361" spans="1:29" ht="19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</row>
    <row r="362" spans="1:29" ht="19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</row>
    <row r="363" spans="1:29" ht="19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spans="1:29" ht="19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</row>
    <row r="365" spans="1:29" ht="19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</row>
    <row r="366" spans="1:29" ht="19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</row>
    <row r="367" spans="1:29" ht="19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</row>
    <row r="368" spans="1:29" ht="19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</row>
    <row r="369" spans="1:29" ht="19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</row>
    <row r="370" spans="1:29" ht="19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</row>
    <row r="371" spans="1:29" ht="19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spans="1:29" ht="19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</row>
    <row r="373" spans="1:29" ht="19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</row>
    <row r="374" spans="1:29" ht="19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</row>
    <row r="375" spans="1:29" ht="19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</row>
    <row r="376" spans="1:29" ht="19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</row>
    <row r="377" spans="1:29" ht="19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</row>
    <row r="378" spans="1:29" ht="19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</row>
    <row r="379" spans="1:29" ht="19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</row>
    <row r="380" spans="1:29" ht="19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</row>
    <row r="381" spans="1:29" ht="19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</row>
    <row r="382" spans="1:29" ht="19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</row>
    <row r="383" spans="1:29" ht="19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</row>
    <row r="384" spans="1:29" ht="19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</row>
    <row r="385" spans="1:29" ht="19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</row>
    <row r="386" spans="1:29" ht="19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</row>
    <row r="387" spans="1:29" ht="19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</row>
    <row r="388" spans="1:29" ht="19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</row>
    <row r="389" spans="1:29" ht="19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</row>
    <row r="390" spans="1:29" ht="19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</row>
    <row r="391" spans="1:29" ht="19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</row>
    <row r="392" spans="1:29" ht="19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</row>
    <row r="393" spans="1:29" ht="19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</row>
    <row r="394" spans="1:29" ht="19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</row>
    <row r="395" spans="1:29" ht="19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</row>
    <row r="396" spans="1:29" ht="19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</row>
    <row r="397" spans="1:29" ht="19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</row>
    <row r="398" spans="1:29" ht="19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</row>
    <row r="399" spans="1:29" ht="19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</row>
    <row r="400" spans="1:29" ht="19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</row>
    <row r="401" spans="1:29" ht="19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</row>
    <row r="402" spans="1:29" ht="19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</row>
    <row r="403" spans="1:29" ht="19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</row>
    <row r="404" spans="1:29" ht="19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</row>
    <row r="405" spans="1:29" ht="19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</row>
    <row r="406" spans="1:29" ht="19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</row>
    <row r="407" spans="1:29" ht="19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</row>
    <row r="408" spans="1:29" ht="19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</row>
    <row r="409" spans="1:29" ht="19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</row>
    <row r="410" spans="1:29" ht="19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</row>
    <row r="411" spans="1:29" ht="19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</row>
    <row r="412" spans="1:29" ht="19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</row>
    <row r="413" spans="1:29" ht="19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</row>
    <row r="414" spans="1:29" ht="19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</row>
    <row r="415" spans="1:29" ht="19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</row>
    <row r="416" spans="1:29" ht="19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</row>
    <row r="417" spans="1:29" ht="19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</row>
    <row r="418" spans="1:29" ht="19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</row>
    <row r="419" spans="1:29" ht="19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</row>
    <row r="420" spans="1:29" ht="19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</row>
    <row r="421" spans="1:29" ht="19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</row>
    <row r="422" spans="1:29" ht="19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</row>
    <row r="423" spans="1:29" ht="19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</row>
    <row r="424" spans="1:29" ht="19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</row>
    <row r="425" spans="1:29" ht="19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</row>
    <row r="426" spans="1:29" ht="19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</row>
    <row r="427" spans="1:29" ht="19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</row>
    <row r="428" spans="1:29" ht="19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</row>
    <row r="429" spans="1:29" ht="19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</row>
    <row r="430" spans="1:29" ht="19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</row>
    <row r="431" spans="1:29" ht="19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</row>
    <row r="432" spans="1:29" ht="19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</row>
    <row r="433" spans="1:29" ht="19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</row>
    <row r="434" spans="1:29" ht="19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</row>
    <row r="435" spans="1:29" ht="19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</row>
    <row r="436" spans="1:29" ht="19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</row>
    <row r="437" spans="1:29" ht="19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</row>
    <row r="438" spans="1:29" ht="19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</row>
    <row r="439" spans="1:29" ht="19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</row>
    <row r="440" spans="1:29" ht="19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</row>
    <row r="441" spans="1:29" ht="19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</row>
    <row r="442" spans="1:29" ht="19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</row>
    <row r="443" spans="1:29" ht="19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</row>
    <row r="444" spans="1:29" ht="19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</row>
    <row r="445" spans="1:29" ht="19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</row>
    <row r="446" spans="1:29" ht="19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</row>
    <row r="447" spans="1:29" ht="19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</row>
    <row r="448" spans="1:29" ht="19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</row>
    <row r="449" spans="1:29" ht="19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</row>
    <row r="450" spans="1:29" ht="19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</row>
    <row r="451" spans="1:29" ht="19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</row>
    <row r="452" spans="1:29" ht="19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</row>
    <row r="453" spans="1:29" ht="19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</row>
    <row r="454" spans="1:29" ht="19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</row>
    <row r="455" spans="1:29" ht="19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</row>
    <row r="456" spans="1:29" ht="19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</row>
    <row r="457" spans="1:29" ht="19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</row>
    <row r="458" spans="1:29" ht="19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</row>
    <row r="459" spans="1:29" ht="19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</row>
    <row r="460" spans="1:29" ht="19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</row>
    <row r="461" spans="1:29" ht="19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</row>
    <row r="462" spans="1:29" ht="19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</row>
    <row r="463" spans="1:29" ht="19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</row>
    <row r="464" spans="1:29" ht="19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</row>
    <row r="465" spans="1:29" ht="19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</row>
    <row r="466" spans="1:29" ht="19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</row>
    <row r="467" spans="1:29" ht="19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</row>
    <row r="468" spans="1:29" ht="19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</row>
    <row r="469" spans="1:29" ht="19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spans="1:29" ht="19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spans="1:29" ht="19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spans="1:29" ht="19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spans="1:29" ht="19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spans="1:29" ht="19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spans="1:29" ht="19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spans="1:29" ht="19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spans="1:29" ht="19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spans="1:29" ht="19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spans="1:29" ht="19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spans="1:29" ht="19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spans="1:29" ht="19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spans="1:29" ht="19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spans="1:29" ht="19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spans="1:29" ht="19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spans="1:29" ht="19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spans="1:29" ht="19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spans="1:29" ht="19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spans="1:29" ht="19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spans="1:29" ht="19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spans="1:29" ht="19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spans="1:29" ht="19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spans="1:29" ht="19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spans="1:29" ht="19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spans="1:29" ht="19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spans="1:29" ht="19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spans="1:29" ht="19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spans="1:29" ht="19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spans="1:29" ht="19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spans="1:29" ht="19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spans="1:29" ht="19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spans="1:29" ht="19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spans="1:29" ht="19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spans="1:29" ht="19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spans="1:29" ht="19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spans="1:29" ht="19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spans="1:29" ht="19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spans="1:29" ht="19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spans="1:29" ht="19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spans="1:29" ht="19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spans="1:29" ht="19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spans="1:29" ht="19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spans="1:29" ht="19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spans="1:29" ht="19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spans="1:29" ht="19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spans="1:29" ht="19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spans="1:29" ht="19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spans="1:29" ht="19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spans="1:29" ht="19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spans="1:29" ht="19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spans="1:29" ht="19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spans="1:29" ht="19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spans="1:29" ht="19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spans="1:29" ht="19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spans="1:29" ht="19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  <row r="525" spans="1:29" ht="19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</row>
    <row r="526" spans="1:29" ht="19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</row>
    <row r="527" spans="1:29" ht="19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</row>
    <row r="528" spans="1:29" ht="19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</row>
    <row r="529" spans="1:29" ht="19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</row>
    <row r="530" spans="1:29" ht="19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</row>
    <row r="531" spans="1:29" ht="19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</row>
    <row r="532" spans="1:29" ht="19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</row>
    <row r="533" spans="1:29" ht="19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</row>
    <row r="534" spans="1:29" ht="19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</row>
    <row r="535" spans="1:29" ht="19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</row>
    <row r="536" spans="1:29" ht="19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</row>
    <row r="537" spans="1:29" ht="19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</row>
    <row r="538" spans="1:29" ht="19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</row>
    <row r="539" spans="1:29" ht="19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</row>
    <row r="540" spans="1:29" ht="19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</row>
    <row r="541" spans="1:29" ht="19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</row>
    <row r="542" spans="1:29" ht="19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</row>
    <row r="543" spans="1:29" ht="19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</row>
    <row r="544" spans="1:29" ht="19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</row>
    <row r="545" spans="1:29" ht="19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</row>
    <row r="546" spans="1:29" ht="19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</row>
    <row r="547" spans="1:29" ht="19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</row>
    <row r="548" spans="1:29" ht="19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</row>
    <row r="549" spans="1:29" ht="19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</row>
    <row r="550" spans="1:29" ht="19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</row>
    <row r="551" spans="1:29" ht="19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</row>
    <row r="552" spans="1:29" ht="19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</row>
    <row r="553" spans="1:29" ht="19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</row>
    <row r="554" spans="1:29" ht="19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</row>
    <row r="555" spans="1:29" ht="19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</row>
    <row r="556" spans="1:29" ht="19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</row>
    <row r="557" spans="1:29" ht="19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</row>
    <row r="558" spans="1:29" ht="19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</row>
    <row r="559" spans="1:29" ht="19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</row>
    <row r="560" spans="1:29" ht="19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</row>
    <row r="561" spans="1:29" ht="19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</row>
    <row r="562" spans="1:29" ht="19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</row>
    <row r="563" spans="1:29" ht="19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</row>
    <row r="564" spans="1:29" ht="19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</row>
    <row r="565" spans="1:29" ht="19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</row>
    <row r="566" spans="1:29" ht="19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</row>
    <row r="567" spans="1:29" ht="19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</row>
    <row r="568" spans="1:29" ht="19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</row>
    <row r="569" spans="1:29" ht="19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</row>
    <row r="570" spans="1:29" ht="19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</row>
    <row r="571" spans="1:29" ht="19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</row>
    <row r="572" spans="1:29" ht="19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</row>
    <row r="573" spans="1:29" ht="19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</row>
    <row r="574" spans="1:29" ht="19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</row>
    <row r="575" spans="1:29" ht="19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</row>
    <row r="576" spans="1:29" ht="19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</row>
    <row r="577" spans="1:29" ht="19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</row>
    <row r="578" spans="1:29" ht="19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</row>
    <row r="579" spans="1:29" ht="19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</row>
    <row r="580" spans="1:29" ht="19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</row>
    <row r="581" spans="1:29" ht="19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</row>
    <row r="582" spans="1:29" ht="19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</row>
    <row r="583" spans="1:29" ht="19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</row>
    <row r="584" spans="1:29" ht="19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</row>
    <row r="585" spans="1:29" ht="19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</row>
    <row r="586" spans="1:29" ht="19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</row>
    <row r="587" spans="1:29" ht="19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</row>
    <row r="588" spans="1:29" ht="19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</row>
    <row r="589" spans="1:29" ht="19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</row>
    <row r="590" spans="1:29" ht="19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</row>
    <row r="591" spans="1:29" ht="19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</row>
    <row r="592" spans="1:29" ht="19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</row>
    <row r="593" spans="1:29" ht="19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</row>
    <row r="594" spans="1:29" ht="19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</row>
    <row r="595" spans="1:29" ht="19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</row>
    <row r="596" spans="1:29" ht="19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</row>
    <row r="597" spans="1:29" ht="19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</row>
    <row r="598" spans="1:29" ht="19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</row>
    <row r="599" spans="1:29" ht="19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</row>
    <row r="600" spans="1:29" ht="19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</row>
    <row r="601" spans="1:29" ht="19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</row>
    <row r="602" spans="1:29" ht="19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</row>
    <row r="603" spans="1:29" ht="19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</row>
    <row r="604" spans="1:29" ht="19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</row>
    <row r="605" spans="1:29" ht="19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</row>
    <row r="606" spans="1:29" ht="19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</row>
    <row r="607" spans="1:29" ht="19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</row>
    <row r="608" spans="1:29" ht="19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</row>
    <row r="609" spans="1:29" ht="19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</row>
    <row r="610" spans="1:29" ht="19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</row>
    <row r="611" spans="1:29" ht="19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</row>
    <row r="612" spans="1:29" ht="19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</row>
    <row r="613" spans="1:29" ht="19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</row>
    <row r="614" spans="1:29" ht="19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</row>
    <row r="615" spans="1:29" ht="19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</row>
    <row r="616" spans="1:29" ht="19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</row>
    <row r="617" spans="1:29" ht="19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</row>
    <row r="618" spans="1:29" ht="19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</row>
    <row r="619" spans="1:29" ht="19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</row>
    <row r="620" spans="1:29" ht="19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</row>
    <row r="621" spans="1:29" ht="19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</row>
    <row r="622" spans="1:29" ht="19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</row>
    <row r="623" spans="1:29" ht="19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</row>
    <row r="624" spans="1:29" ht="19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</row>
    <row r="625" spans="1:29" ht="19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</row>
    <row r="626" spans="1:29" ht="19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</row>
    <row r="627" spans="1:29" ht="19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</row>
    <row r="628" spans="1:29" ht="19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</row>
    <row r="629" spans="1:29" ht="19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</row>
    <row r="630" spans="1:29" ht="19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</row>
    <row r="631" spans="1:29" ht="19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</row>
    <row r="632" spans="1:29" ht="19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</row>
    <row r="633" spans="1:29" ht="19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</row>
    <row r="634" spans="1:29" ht="19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</row>
    <row r="635" spans="1:29" ht="19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</row>
    <row r="636" spans="1:29" ht="19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</row>
    <row r="637" spans="1:29" ht="19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</row>
    <row r="638" spans="1:29" ht="19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</row>
    <row r="639" spans="1:29" ht="19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</row>
    <row r="640" spans="1:29" ht="19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</row>
    <row r="641" spans="1:29" ht="19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</row>
    <row r="642" spans="1:29" ht="19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</row>
    <row r="643" spans="1:29" ht="19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</row>
    <row r="644" spans="1:29" ht="19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</row>
    <row r="645" spans="1:29" ht="19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</row>
    <row r="646" spans="1:29" ht="19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</row>
    <row r="647" spans="1:29" ht="19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</row>
    <row r="648" spans="1:29" ht="19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</row>
    <row r="649" spans="1:29" ht="19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</row>
    <row r="650" spans="1:29" ht="19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</row>
    <row r="651" spans="1:29" ht="19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</row>
    <row r="652" spans="1:29" ht="19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</row>
    <row r="653" spans="1:29" ht="19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</row>
    <row r="654" spans="1:29" ht="19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</row>
    <row r="655" spans="1:29" ht="19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</row>
    <row r="656" spans="1:29" ht="19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</row>
    <row r="657" spans="1:29" ht="19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</row>
    <row r="658" spans="1:29" ht="19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</row>
    <row r="659" spans="1:29" ht="19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</row>
    <row r="660" spans="1:29" ht="19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</row>
    <row r="661" spans="1:29" ht="19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</row>
    <row r="662" spans="1:29" ht="19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</row>
    <row r="663" spans="1:29" ht="19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</row>
    <row r="664" spans="1:29" ht="19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</row>
    <row r="665" spans="1:29" ht="19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</row>
    <row r="666" spans="1:29" ht="19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</row>
    <row r="667" spans="1:29" ht="19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</row>
    <row r="668" spans="1:29" ht="19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</row>
    <row r="669" spans="1:29" ht="19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</row>
    <row r="670" spans="1:29" ht="19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</row>
    <row r="671" spans="1:29" ht="19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</row>
    <row r="672" spans="1:29" ht="19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</row>
    <row r="673" spans="1:29" ht="19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</row>
    <row r="674" spans="1:29" ht="19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</row>
    <row r="675" spans="1:29" ht="19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</row>
    <row r="676" spans="1:29" ht="19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</row>
    <row r="677" spans="1:29" ht="19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</row>
    <row r="678" spans="1:29" ht="19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</row>
    <row r="679" spans="1:29" ht="19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</row>
    <row r="680" spans="1:29" ht="19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</row>
    <row r="681" spans="1:29" ht="19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</row>
    <row r="682" spans="1:29" ht="19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</row>
    <row r="683" spans="1:29" ht="19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</row>
    <row r="684" spans="1:29" ht="19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</row>
    <row r="685" spans="1:29" ht="19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</row>
    <row r="686" spans="1:29" ht="19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</row>
    <row r="687" spans="1:29" ht="19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</row>
    <row r="688" spans="1:29" ht="19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</row>
    <row r="689" spans="1:29" ht="19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</row>
    <row r="690" spans="1:29" ht="19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</row>
    <row r="691" spans="1:29" ht="19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</row>
    <row r="692" spans="1:29" ht="19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</row>
    <row r="693" spans="1:29" ht="19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</row>
    <row r="694" spans="1:29" ht="19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</row>
    <row r="695" spans="1:29" ht="19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</row>
    <row r="696" spans="1:29" ht="19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</row>
    <row r="697" spans="1:29" ht="19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</row>
    <row r="698" spans="1:29" ht="19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</row>
    <row r="699" spans="1:29" ht="19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</row>
    <row r="700" spans="1:29" ht="19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</row>
    <row r="701" spans="1:29" ht="19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</row>
    <row r="702" spans="1:29" ht="19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</row>
    <row r="703" spans="1:29" ht="19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</row>
    <row r="704" spans="1:29" ht="19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</row>
    <row r="705" spans="1:29" ht="19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</row>
    <row r="706" spans="1:29" ht="19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</row>
    <row r="707" spans="1:29" ht="19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</row>
    <row r="708" spans="1:29" ht="19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</row>
    <row r="709" spans="1:29" ht="19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</row>
    <row r="710" spans="1:29" ht="19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</row>
    <row r="711" spans="1:29" ht="19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</row>
    <row r="712" spans="1:29" ht="19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</row>
    <row r="713" spans="1:29" ht="19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</row>
    <row r="714" spans="1:29" ht="19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</row>
    <row r="715" spans="1:29" ht="19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</row>
    <row r="716" spans="1:29" ht="19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</row>
    <row r="717" spans="1:29" ht="19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</row>
    <row r="718" spans="1:29" ht="19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</row>
    <row r="719" spans="1:29" ht="19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</row>
    <row r="720" spans="1:29" ht="19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</row>
    <row r="721" spans="1:29" ht="19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</row>
    <row r="722" spans="1:29" ht="19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</row>
    <row r="723" spans="1:29" ht="19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</row>
    <row r="724" spans="1:29" ht="19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</row>
    <row r="725" spans="1:29" ht="19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</row>
    <row r="726" spans="1:29" ht="19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</row>
    <row r="727" spans="1:29" ht="19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</row>
    <row r="728" spans="1:29" ht="19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</row>
    <row r="729" spans="1:29" ht="19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</row>
    <row r="730" spans="1:29" ht="19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</row>
    <row r="731" spans="1:29" ht="19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</row>
    <row r="732" spans="1:29" ht="19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</row>
    <row r="733" spans="1:29" ht="19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</row>
    <row r="734" spans="1:29" ht="19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</row>
    <row r="735" spans="1:29" ht="19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</row>
    <row r="736" spans="1:29" ht="19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</row>
    <row r="737" spans="1:29" ht="19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</row>
    <row r="738" spans="1:29" ht="19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</row>
    <row r="739" spans="1:29" ht="19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</row>
    <row r="740" spans="1:29" ht="19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</row>
    <row r="741" spans="1:29" ht="19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</row>
    <row r="742" spans="1:29" ht="19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</row>
    <row r="743" spans="1:29" ht="19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</row>
    <row r="744" spans="1:29" ht="19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</row>
    <row r="745" spans="1:29" ht="19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</row>
    <row r="746" spans="1:29" ht="19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</row>
    <row r="747" spans="1:29" ht="19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</row>
    <row r="748" spans="1:29" ht="19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</row>
    <row r="749" spans="1:29" ht="19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</row>
    <row r="750" spans="1:29" ht="19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</row>
    <row r="751" spans="1:29" ht="19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</row>
    <row r="752" spans="1:29" ht="19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</row>
    <row r="753" spans="1:29" ht="19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</row>
    <row r="754" spans="1:29" ht="19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</row>
    <row r="755" spans="1:29" ht="19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</row>
    <row r="756" spans="1:29" ht="19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</row>
    <row r="757" spans="1:29" ht="19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</row>
    <row r="758" spans="1:29" ht="19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</row>
    <row r="759" spans="1:29" ht="19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</row>
    <row r="760" spans="1:29" ht="19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</row>
    <row r="761" spans="1:29" ht="19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</row>
    <row r="762" spans="1:29" ht="19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</row>
    <row r="763" spans="1:29" ht="19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</row>
    <row r="764" spans="1:29" ht="19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</row>
    <row r="765" spans="1:29" ht="19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</row>
    <row r="766" spans="1:29" ht="19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</row>
    <row r="767" spans="1:29" ht="19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</row>
    <row r="768" spans="1:29" ht="19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</row>
    <row r="769" spans="1:29" ht="19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</row>
    <row r="770" spans="1:29" ht="19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</row>
    <row r="771" spans="1:29" ht="19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</row>
    <row r="772" spans="1:29" ht="19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</row>
    <row r="773" spans="1:29" ht="19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</row>
    <row r="774" spans="1:29" ht="19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</row>
    <row r="775" spans="1:29" ht="19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</row>
    <row r="776" spans="1:29" ht="19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</row>
    <row r="777" spans="1:29" ht="19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</row>
    <row r="778" spans="1:29" ht="19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</row>
    <row r="779" spans="1:29" ht="19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</row>
    <row r="780" spans="1:29" ht="19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</row>
    <row r="781" spans="1:29" ht="19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</row>
    <row r="782" spans="1:29" ht="19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</row>
    <row r="783" spans="1:29" ht="19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</row>
    <row r="784" spans="1:29" ht="19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</row>
    <row r="785" spans="1:29" ht="19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</row>
    <row r="786" spans="1:29" ht="19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</row>
    <row r="787" spans="1:29" ht="19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</row>
    <row r="788" spans="1:29" ht="19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</row>
    <row r="789" spans="1:29" ht="19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</row>
    <row r="790" spans="1:29" ht="19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</row>
    <row r="791" spans="1:29" ht="19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</row>
    <row r="792" spans="1:29" ht="19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</row>
    <row r="793" spans="1:29" ht="19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</row>
    <row r="794" spans="1:29" ht="19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</row>
    <row r="795" spans="1:29" ht="19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</row>
    <row r="796" spans="1:29" ht="19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</row>
    <row r="797" spans="1:29" ht="19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</row>
    <row r="798" spans="1:29" ht="19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</row>
    <row r="799" spans="1:29" ht="19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</row>
    <row r="800" spans="1:29" ht="19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</row>
    <row r="801" spans="1:29" ht="19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</row>
    <row r="802" spans="1:29" ht="19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</row>
    <row r="803" spans="1:29" ht="19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</row>
    <row r="804" spans="1:29" ht="19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</row>
    <row r="805" spans="1:29" ht="19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</row>
    <row r="806" spans="1:29" ht="19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</row>
    <row r="807" spans="1:29" ht="19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</row>
    <row r="808" spans="1:29" ht="19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</row>
    <row r="809" spans="1:29" ht="19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</row>
    <row r="810" spans="1:29" ht="19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</row>
    <row r="811" spans="1:29" ht="19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</row>
    <row r="812" spans="1:29" ht="19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</row>
    <row r="813" spans="1:29" ht="19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</row>
    <row r="814" spans="1:29" ht="19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</row>
    <row r="815" spans="1:29" ht="19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</row>
    <row r="816" spans="1:29" ht="19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</row>
    <row r="817" spans="1:29" ht="19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</row>
    <row r="818" spans="1:29" ht="19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</row>
    <row r="819" spans="1:29" ht="19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</row>
    <row r="820" spans="1:29" ht="19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</row>
    <row r="821" spans="1:29" ht="19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</row>
    <row r="822" spans="1:29" ht="19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</row>
    <row r="823" spans="1:29" ht="19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</row>
    <row r="824" spans="1:29" ht="19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</row>
    <row r="825" spans="1:29" ht="19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</row>
    <row r="826" spans="1:29" ht="19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</row>
    <row r="827" spans="1:29" ht="19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</row>
    <row r="828" spans="1:29" ht="19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</row>
    <row r="829" spans="1:29" ht="19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</row>
    <row r="830" spans="1:29" ht="19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</row>
    <row r="831" spans="1:29" ht="19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</row>
    <row r="832" spans="1:29" ht="19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</row>
    <row r="833" spans="1:29" ht="19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</row>
    <row r="834" spans="1:29" ht="19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</row>
    <row r="835" spans="1:29" ht="19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</row>
    <row r="836" spans="1:29" ht="19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</row>
    <row r="837" spans="1:29" ht="19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</row>
    <row r="838" spans="1:29" ht="19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</row>
    <row r="839" spans="1:29" ht="19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</row>
    <row r="840" spans="1:29" ht="19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</row>
    <row r="841" spans="1:29" ht="19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</row>
    <row r="842" spans="1:29" ht="19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</row>
    <row r="843" spans="1:29" ht="19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</row>
    <row r="844" spans="1:29" ht="19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</row>
    <row r="845" spans="1:29" ht="19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</row>
    <row r="846" spans="1:29" ht="19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</row>
    <row r="847" spans="1:29" ht="19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</row>
    <row r="848" spans="1:29" ht="19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</row>
    <row r="849" spans="1:29" ht="19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</row>
    <row r="850" spans="1:29" ht="19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</row>
    <row r="851" spans="1:29" ht="19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</row>
    <row r="852" spans="1:29" ht="19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</row>
    <row r="853" spans="1:29" ht="19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</row>
    <row r="854" spans="1:29" ht="19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</row>
    <row r="855" spans="1:29" ht="19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</row>
    <row r="856" spans="1:29" ht="19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</row>
    <row r="857" spans="1:29" ht="19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</row>
    <row r="858" spans="1:29" ht="19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</row>
    <row r="859" spans="1:29" ht="19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</row>
    <row r="860" spans="1:29" ht="19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</row>
    <row r="861" spans="1:29" ht="19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</row>
    <row r="862" spans="1:29" ht="19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</row>
    <row r="863" spans="1:29" ht="19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</row>
    <row r="864" spans="1:29" ht="19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</row>
    <row r="865" spans="1:29" ht="19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</row>
    <row r="866" spans="1:29" ht="19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</row>
    <row r="867" spans="1:29" ht="19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</row>
    <row r="868" spans="1:29" ht="19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</row>
    <row r="869" spans="1:29" ht="19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</row>
    <row r="870" spans="1:29" ht="19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</row>
    <row r="871" spans="1:29" ht="19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</row>
    <row r="872" spans="1:29" ht="19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</row>
    <row r="873" spans="1:29" ht="19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</row>
    <row r="874" spans="1:29" ht="19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</row>
    <row r="875" spans="1:29" ht="19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</row>
    <row r="876" spans="1:29" ht="19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</row>
    <row r="877" spans="1:29" ht="19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</row>
    <row r="878" spans="1:29" ht="19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</row>
    <row r="879" spans="1:29" ht="19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</row>
    <row r="880" spans="1:29" ht="19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</row>
    <row r="881" spans="1:29" ht="19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</row>
    <row r="882" spans="1:29" ht="19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</row>
    <row r="883" spans="1:29" ht="19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</row>
    <row r="884" spans="1:29" ht="19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</row>
    <row r="885" spans="1:29" ht="19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</row>
    <row r="886" spans="1:29" ht="19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</row>
    <row r="887" spans="1:29" ht="19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</row>
    <row r="888" spans="1:29" ht="19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</row>
    <row r="889" spans="1:29" ht="19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</row>
    <row r="890" spans="1:29" ht="19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</row>
    <row r="891" spans="1:29" ht="19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</row>
    <row r="892" spans="1:29" ht="19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</row>
    <row r="893" spans="1:29" ht="19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</row>
    <row r="894" spans="1:29" ht="19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</row>
    <row r="895" spans="1:29" ht="19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</row>
    <row r="896" spans="1:29" ht="19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</row>
    <row r="897" spans="1:29" ht="19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</row>
    <row r="898" spans="1:29" ht="19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</row>
    <row r="899" spans="1:29" ht="19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</row>
    <row r="900" spans="1:29" ht="19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</row>
    <row r="901" spans="1:29" ht="19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</row>
    <row r="902" spans="1:29" ht="19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</row>
    <row r="903" spans="1:29" ht="19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</row>
    <row r="904" spans="1:29" ht="19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</row>
    <row r="905" spans="1:29" ht="19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</row>
    <row r="906" spans="1:29" ht="19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</row>
    <row r="907" spans="1:29" ht="19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</row>
    <row r="908" spans="1:29" ht="19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</row>
    <row r="909" spans="1:29" ht="19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</row>
    <row r="910" spans="1:29" ht="19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</row>
    <row r="911" spans="1:29" ht="19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</row>
    <row r="912" spans="1:29" ht="19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</row>
    <row r="913" spans="1:29" ht="19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</row>
    <row r="914" spans="1:29" ht="19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</row>
    <row r="915" spans="1:29" ht="19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</row>
    <row r="916" spans="1:29" ht="19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</row>
    <row r="917" spans="1:29" ht="19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</row>
    <row r="918" spans="1:29" ht="19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</row>
    <row r="919" spans="1:29" ht="19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</row>
    <row r="920" spans="1:29" ht="19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</row>
    <row r="921" spans="1:29" ht="19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</row>
    <row r="922" spans="1:29" ht="19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</row>
    <row r="923" spans="1:29" ht="19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</row>
    <row r="924" spans="1:29" ht="19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</row>
    <row r="925" spans="1:29" ht="19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</row>
    <row r="926" spans="1:29" ht="19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</row>
    <row r="927" spans="1:29" ht="19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</row>
    <row r="928" spans="1:29" ht="19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</row>
    <row r="929" spans="1:29" ht="19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</row>
    <row r="930" spans="1:29" ht="19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</row>
    <row r="931" spans="1:29" ht="19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</row>
    <row r="932" spans="1:29" ht="19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</row>
    <row r="933" spans="1:29" ht="19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</row>
    <row r="934" spans="1:29" ht="19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</row>
    <row r="935" spans="1:29" ht="19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</row>
    <row r="936" spans="1:29" ht="19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</row>
    <row r="937" spans="1:29" ht="19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</row>
    <row r="938" spans="1:29" ht="19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</row>
    <row r="939" spans="1:29" ht="19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</row>
    <row r="940" spans="1:29" ht="19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</row>
    <row r="941" spans="1:29" ht="19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</row>
    <row r="942" spans="1:29" ht="19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</row>
    <row r="943" spans="1:29" ht="19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</row>
    <row r="944" spans="1:29" ht="19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</row>
    <row r="945" spans="1:29" ht="19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</row>
    <row r="946" spans="1:29" ht="19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</row>
    <row r="947" spans="1:29" ht="19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</row>
    <row r="948" spans="1:29" ht="19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</row>
    <row r="949" spans="1:29" ht="19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</row>
    <row r="950" spans="1:29" ht="19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</row>
    <row r="951" spans="1:29" ht="19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</row>
    <row r="952" spans="1:29" ht="19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</row>
    <row r="953" spans="1:29" ht="19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</row>
    <row r="954" spans="1:29" ht="19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</row>
    <row r="955" spans="1:29" ht="19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</row>
    <row r="956" spans="1:29" ht="19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</row>
    <row r="957" spans="1:29" ht="19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</row>
    <row r="958" spans="1:29" ht="19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</row>
    <row r="959" spans="1:29" ht="19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</row>
    <row r="960" spans="1:29" ht="19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</row>
    <row r="961" spans="1:29" ht="19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</row>
    <row r="962" spans="1:29" ht="19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</row>
    <row r="963" spans="1:29" ht="19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</row>
    <row r="964" spans="1:29" ht="19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</row>
    <row r="965" spans="1:29" ht="19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</row>
    <row r="966" spans="1:29" ht="19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</row>
    <row r="967" spans="1:29" ht="19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</row>
    <row r="968" spans="1:29" ht="19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</row>
    <row r="969" spans="1:29" ht="19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</row>
    <row r="970" spans="1:29" ht="19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</row>
    <row r="971" spans="1:29" ht="19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</row>
    <row r="972" spans="1:29" ht="19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</row>
    <row r="973" spans="1:29" ht="19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</row>
    <row r="974" spans="1:29" ht="19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</row>
    <row r="975" spans="1:29" ht="19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</row>
    <row r="976" spans="1:29" ht="19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</row>
    <row r="977" spans="1:29" ht="19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</row>
  </sheetData>
  <sheetProtection algorithmName="SHA-512" hashValue="DFtm5v5lnD6SrCPSOs4WkeNmMViJNjGz1fAwMecUpfuyKUNf2JvvnvTfuhv0cb03FNC/eaQuGOeGYYOPDFbw0Q==" saltValue="O7zIQTTbDeUuTMY6EIyj8g==" spinCount="100000" sheet="1" objects="1" scenarios="1"/>
  <protectedRanges>
    <protectedRange sqref="A53:XFD87 A40:XFD52" name="편집영역01"/>
  </protectedRanges>
  <mergeCells count="48">
    <mergeCell ref="B53:C53"/>
    <mergeCell ref="D53:F53"/>
    <mergeCell ref="G53:I53"/>
    <mergeCell ref="J53:K53"/>
    <mergeCell ref="B2:L2"/>
    <mergeCell ref="B4:J4"/>
    <mergeCell ref="B5:J5"/>
    <mergeCell ref="G10:G13"/>
    <mergeCell ref="H10:H11"/>
    <mergeCell ref="I10:K10"/>
    <mergeCell ref="I11:K11"/>
    <mergeCell ref="H12:H13"/>
    <mergeCell ref="C6:L6"/>
    <mergeCell ref="C7:L7"/>
    <mergeCell ref="B23:G23"/>
    <mergeCell ref="B32:C32"/>
    <mergeCell ref="R41:T51"/>
    <mergeCell ref="B43:B51"/>
    <mergeCell ref="D10:F10"/>
    <mergeCell ref="D11:F11"/>
    <mergeCell ref="C10:C11"/>
    <mergeCell ref="C12:C13"/>
    <mergeCell ref="B16:K16"/>
    <mergeCell ref="B17:J17"/>
    <mergeCell ref="B22:J22"/>
    <mergeCell ref="B18:J18"/>
    <mergeCell ref="B19:J19"/>
    <mergeCell ref="A38:Y38"/>
    <mergeCell ref="B24:H24"/>
    <mergeCell ref="F27:F28"/>
    <mergeCell ref="B30:C30"/>
    <mergeCell ref="B20:J20"/>
    <mergeCell ref="D34:L34"/>
    <mergeCell ref="B25:C25"/>
    <mergeCell ref="B26:C26"/>
    <mergeCell ref="B27:B29"/>
    <mergeCell ref="O42:Q42"/>
    <mergeCell ref="B40:E40"/>
    <mergeCell ref="B41:B42"/>
    <mergeCell ref="F41:H41"/>
    <mergeCell ref="I41:K41"/>
    <mergeCell ref="L41:N41"/>
    <mergeCell ref="O41:Q41"/>
    <mergeCell ref="C41:E41"/>
    <mergeCell ref="C42:E42"/>
    <mergeCell ref="F42:H42"/>
    <mergeCell ref="I42:K42"/>
    <mergeCell ref="L42:N42"/>
  </mergeCells>
  <phoneticPr fontId="29" type="noConversion"/>
  <dataValidations count="2">
    <dataValidation type="list" allowBlank="1" showErrorMessage="1" sqref="E13 J13">
      <formula1>"타입선택,콘텐츠,게시판,메일폼"</formula1>
    </dataValidation>
    <dataValidation type="list" allowBlank="1" showErrorMessage="1" errorTitle="직접 입력 불가" error="영역 또는 화살표 클릭 후 항목을 선택해 주세요." sqref="D44:D51 P44:P51 G44:G51 J44:J51 M44:M51">
      <formula1>"타입선택,콘텐츠,게시판,메일폼"</formula1>
    </dataValidation>
  </dataValidations>
  <hyperlinks>
    <hyperlink ref="C36" r:id="rId1" display="게시판 타입"/>
    <hyperlink ref="C35" r:id="rId2" display="미리보기 Click"/>
  </hyperlinks>
  <pageMargins left="0.7" right="0.7" top="0.75" bottom="0.75" header="0" footer="0"/>
  <pageSetup orientation="landscape"/>
  <ignoredErrors>
    <ignoredError sqref="H2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99"/>
  <sheetViews>
    <sheetView topLeftCell="A10" workbookViewId="0">
      <selection activeCell="I19" sqref="I19"/>
    </sheetView>
  </sheetViews>
  <sheetFormatPr defaultColWidth="14.42578125" defaultRowHeight="15" customHeight="1"/>
  <cols>
    <col min="1" max="1" width="3.5703125" customWidth="1"/>
    <col min="2" max="2" width="14.42578125" customWidth="1"/>
    <col min="3" max="3" width="10.42578125" customWidth="1"/>
    <col min="4" max="4" width="25.85546875" customWidth="1"/>
    <col min="5" max="5" width="15" customWidth="1"/>
    <col min="6" max="26" width="14.42578125" customWidth="1"/>
  </cols>
  <sheetData>
    <row r="1" spans="1:26" ht="19.5" customHeight="1">
      <c r="A1" s="16"/>
      <c r="B1" s="17"/>
      <c r="C1" s="17"/>
      <c r="D1" s="17"/>
      <c r="E1" s="17"/>
      <c r="F1" s="17"/>
      <c r="G1" s="17"/>
      <c r="H1" s="17"/>
      <c r="I1" s="17"/>
      <c r="J1" s="18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9.5" customHeight="1">
      <c r="A2" s="16"/>
      <c r="B2" s="269" t="s">
        <v>87</v>
      </c>
      <c r="C2" s="152"/>
      <c r="D2" s="152"/>
      <c r="E2" s="152"/>
      <c r="F2" s="152"/>
      <c r="G2" s="152"/>
      <c r="H2" s="152"/>
      <c r="I2" s="17"/>
      <c r="J2" s="18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ht="19.5" customHeight="1">
      <c r="A3" s="17"/>
      <c r="B3" s="269" t="s">
        <v>192</v>
      </c>
      <c r="C3" s="152"/>
      <c r="D3" s="152"/>
      <c r="E3" s="152"/>
      <c r="F3" s="152"/>
      <c r="G3" s="152"/>
      <c r="H3" s="152"/>
      <c r="I3" s="17"/>
      <c r="J3" s="18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ht="19.5" customHeight="1">
      <c r="A4" s="17"/>
      <c r="B4" s="17"/>
      <c r="C4" s="17"/>
      <c r="D4" s="17"/>
      <c r="E4" s="17"/>
      <c r="F4" s="17"/>
      <c r="G4" s="17"/>
      <c r="H4" s="17"/>
      <c r="I4" s="17"/>
      <c r="J4" s="18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ht="19.5" customHeight="1">
      <c r="A5" s="17"/>
      <c r="B5" s="270"/>
      <c r="C5" s="271"/>
      <c r="D5" s="271"/>
      <c r="E5" s="271"/>
      <c r="F5" s="271"/>
      <c r="G5" s="271"/>
      <c r="H5" s="272"/>
      <c r="I5" s="17"/>
      <c r="J5" s="18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19.5" customHeight="1">
      <c r="A6" s="18"/>
      <c r="B6" s="273"/>
      <c r="C6" s="153"/>
      <c r="D6" s="153"/>
      <c r="E6" s="153"/>
      <c r="F6" s="153"/>
      <c r="G6" s="153"/>
      <c r="H6" s="274"/>
      <c r="I6" s="18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9.5" customHeight="1">
      <c r="A7" s="18"/>
      <c r="B7" s="275" t="s">
        <v>88</v>
      </c>
      <c r="C7" s="162"/>
      <c r="D7" s="161"/>
      <c r="E7" s="275" t="s">
        <v>89</v>
      </c>
      <c r="F7" s="162"/>
      <c r="G7" s="162"/>
      <c r="H7" s="161"/>
      <c r="I7" s="18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19.5" customHeight="1">
      <c r="A8" s="18"/>
      <c r="B8" s="19" t="s">
        <v>90</v>
      </c>
      <c r="C8" s="276"/>
      <c r="D8" s="274"/>
      <c r="E8" s="19" t="s">
        <v>90</v>
      </c>
      <c r="F8" s="268" t="s">
        <v>91</v>
      </c>
      <c r="G8" s="162"/>
      <c r="H8" s="161"/>
      <c r="I8" s="18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9.5" customHeight="1">
      <c r="A9" s="18"/>
      <c r="B9" s="19" t="s">
        <v>92</v>
      </c>
      <c r="C9" s="276"/>
      <c r="D9" s="274"/>
      <c r="E9" s="19" t="s">
        <v>92</v>
      </c>
      <c r="F9" s="268" t="s">
        <v>93</v>
      </c>
      <c r="G9" s="162"/>
      <c r="H9" s="161"/>
      <c r="I9" s="18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19.5" customHeight="1">
      <c r="A10" s="18"/>
      <c r="B10" s="19" t="s">
        <v>94</v>
      </c>
      <c r="C10" s="276"/>
      <c r="D10" s="274"/>
      <c r="E10" s="19" t="s">
        <v>94</v>
      </c>
      <c r="F10" s="268"/>
      <c r="G10" s="162"/>
      <c r="H10" s="161"/>
      <c r="I10" s="18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9.5" customHeight="1">
      <c r="A11" s="18"/>
      <c r="B11" s="19" t="s">
        <v>95</v>
      </c>
      <c r="C11" s="276"/>
      <c r="D11" s="274"/>
      <c r="E11" s="19" t="s">
        <v>95</v>
      </c>
      <c r="F11" s="268"/>
      <c r="G11" s="162"/>
      <c r="H11" s="161"/>
      <c r="I11" s="18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ht="19.5" customHeight="1">
      <c r="A12" s="18"/>
      <c r="B12" s="19" t="s">
        <v>96</v>
      </c>
      <c r="C12" s="276"/>
      <c r="D12" s="274"/>
      <c r="E12" s="19" t="s">
        <v>96</v>
      </c>
      <c r="F12" s="277"/>
      <c r="G12" s="162"/>
      <c r="H12" s="161"/>
      <c r="I12" s="18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19.5" customHeight="1">
      <c r="A13" s="18"/>
      <c r="B13" s="278" t="s">
        <v>97</v>
      </c>
      <c r="C13" s="162"/>
      <c r="D13" s="162"/>
      <c r="E13" s="162"/>
      <c r="F13" s="162"/>
      <c r="G13" s="162"/>
      <c r="H13" s="161"/>
      <c r="I13" s="18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19.5" customHeight="1">
      <c r="A14" s="18"/>
      <c r="B14" s="19" t="s">
        <v>98</v>
      </c>
      <c r="C14" s="276" t="s">
        <v>99</v>
      </c>
      <c r="D14" s="153"/>
      <c r="E14" s="19" t="s">
        <v>100</v>
      </c>
      <c r="F14" s="276"/>
      <c r="G14" s="153"/>
      <c r="H14" s="274"/>
      <c r="I14" s="18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19.5" customHeight="1">
      <c r="A15" s="18"/>
      <c r="B15" s="275" t="s">
        <v>101</v>
      </c>
      <c r="C15" s="161"/>
      <c r="D15" s="19" t="s">
        <v>102</v>
      </c>
      <c r="E15" s="19" t="s">
        <v>103</v>
      </c>
      <c r="F15" s="20" t="s">
        <v>104</v>
      </c>
      <c r="G15" s="19" t="s">
        <v>105</v>
      </c>
      <c r="H15" s="20" t="s">
        <v>106</v>
      </c>
      <c r="I15" s="18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19.5" customHeight="1">
      <c r="A16" s="18"/>
      <c r="B16" s="279" t="s">
        <v>107</v>
      </c>
      <c r="C16" s="153"/>
      <c r="D16" s="21"/>
      <c r="E16" s="21" t="s">
        <v>108</v>
      </c>
      <c r="F16" s="22" t="str">
        <f>'1.디자인 선택 및 메인 페이지 구성'!I30</f>
        <v>무료제공</v>
      </c>
      <c r="G16" s="23" t="str">
        <f>'1.디자인 선택 및 메인 페이지 구성'!J30</f>
        <v>미선택</v>
      </c>
      <c r="H16" s="24">
        <f>'1.디자인 선택 및 메인 페이지 구성'!K30</f>
        <v>0</v>
      </c>
      <c r="I16" s="18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19.5" customHeight="1">
      <c r="A17" s="18"/>
      <c r="B17" s="279" t="s">
        <v>29</v>
      </c>
      <c r="C17" s="153"/>
      <c r="D17" s="25"/>
      <c r="E17" s="21" t="s">
        <v>109</v>
      </c>
      <c r="F17" s="26">
        <f>'1.디자인 선택 및 메인 페이지 구성'!I32</f>
        <v>198000</v>
      </c>
      <c r="G17" s="23" t="str">
        <f>'1.디자인 선택 및 메인 페이지 구성'!J32</f>
        <v>미선택</v>
      </c>
      <c r="H17" s="24">
        <f>'1.디자인 선택 및 메인 페이지 구성'!K32</f>
        <v>0</v>
      </c>
      <c r="I17" s="18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19.5" customHeight="1">
      <c r="A18" s="18"/>
      <c r="B18" s="279" t="s">
        <v>110</v>
      </c>
      <c r="C18" s="153"/>
      <c r="D18" s="25"/>
      <c r="E18" s="21" t="s">
        <v>111</v>
      </c>
      <c r="F18" s="26">
        <f>'1.디자인 선택 및 메인 페이지 구성'!I33</f>
        <v>49500</v>
      </c>
      <c r="G18" s="23" t="str">
        <f>'1.디자인 선택 및 메인 페이지 구성'!J33</f>
        <v>미선택</v>
      </c>
      <c r="H18" s="24">
        <f>'1.디자인 선택 및 메인 페이지 구성'!K33</f>
        <v>0</v>
      </c>
      <c r="I18" s="18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ht="19.5" customHeight="1">
      <c r="A19" s="18"/>
      <c r="B19" s="279" t="s">
        <v>112</v>
      </c>
      <c r="C19" s="153"/>
      <c r="D19" s="21"/>
      <c r="E19" s="21" t="s">
        <v>111</v>
      </c>
      <c r="F19" s="22" t="str">
        <f>'1.디자인 선택 및 메인 페이지 구성'!I31</f>
        <v>무료제공</v>
      </c>
      <c r="G19" s="23">
        <f>MAX('1.디자인 선택 및 메인 페이지 구성'!J31,0)</f>
        <v>0</v>
      </c>
      <c r="H19" s="24">
        <f>'1.디자인 선택 및 메인 페이지 구성'!K31</f>
        <v>0</v>
      </c>
      <c r="I19" s="18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ht="19.5" customHeight="1">
      <c r="A20" s="18"/>
      <c r="B20" s="279" t="s">
        <v>113</v>
      </c>
      <c r="C20" s="153"/>
      <c r="D20" s="21"/>
      <c r="E20" s="21" t="s">
        <v>111</v>
      </c>
      <c r="F20" s="22">
        <f>'2.메뉴 구성'!F27</f>
        <v>66000</v>
      </c>
      <c r="G20" s="23">
        <f>SUM('2.메뉴 구성'!G27:G28)</f>
        <v>0</v>
      </c>
      <c r="H20" s="24">
        <f>SUM('2.메뉴 구성'!H27:H28)</f>
        <v>0</v>
      </c>
      <c r="I20" s="18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ht="19.5" customHeight="1">
      <c r="A21" s="18"/>
      <c r="B21" s="279" t="s">
        <v>61</v>
      </c>
      <c r="C21" s="153"/>
      <c r="D21" s="25"/>
      <c r="E21" s="21" t="s">
        <v>111</v>
      </c>
      <c r="F21" s="22">
        <f>'2.메뉴 구성'!F29</f>
        <v>198000</v>
      </c>
      <c r="G21" s="23">
        <f>'2.메뉴 구성'!G29</f>
        <v>0</v>
      </c>
      <c r="H21" s="24">
        <f>'2.메뉴 구성'!H29</f>
        <v>0</v>
      </c>
      <c r="I21" s="18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ht="19.5" customHeight="1">
      <c r="A22" s="18"/>
      <c r="B22" s="280" t="s">
        <v>114</v>
      </c>
      <c r="C22" s="203"/>
      <c r="D22" s="203"/>
      <c r="E22" s="203"/>
      <c r="F22" s="203"/>
      <c r="G22" s="204"/>
      <c r="H22" s="27">
        <f>SUM(H16:H21)</f>
        <v>0</v>
      </c>
      <c r="I22" s="18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ht="19.5" customHeight="1">
      <c r="A23" s="18"/>
      <c r="B23" s="280" t="s">
        <v>115</v>
      </c>
      <c r="C23" s="203"/>
      <c r="D23" s="203"/>
      <c r="E23" s="203"/>
      <c r="F23" s="203"/>
      <c r="G23" s="204"/>
      <c r="H23" s="28">
        <f>H22/1.1</f>
        <v>0</v>
      </c>
      <c r="I23" s="18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ht="19.5" customHeight="1">
      <c r="A24" s="18"/>
      <c r="B24" s="275" t="s">
        <v>116</v>
      </c>
      <c r="C24" s="162"/>
      <c r="D24" s="162"/>
      <c r="E24" s="162"/>
      <c r="F24" s="162"/>
      <c r="G24" s="281"/>
      <c r="H24" s="28">
        <f>H23/11</f>
        <v>0</v>
      </c>
      <c r="I24" s="18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19.5" customHeight="1">
      <c r="A25" s="18"/>
      <c r="B25" s="282" t="s">
        <v>117</v>
      </c>
      <c r="C25" s="153"/>
      <c r="D25" s="153"/>
      <c r="E25" s="153"/>
      <c r="F25" s="153"/>
      <c r="G25" s="153"/>
      <c r="H25" s="274"/>
      <c r="I25" s="18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ht="19.5" customHeight="1">
      <c r="A26" s="18"/>
      <c r="B26" s="275" t="s">
        <v>118</v>
      </c>
      <c r="C26" s="162"/>
      <c r="D26" s="162"/>
      <c r="E26" s="162"/>
      <c r="F26" s="162"/>
      <c r="G26" s="162"/>
      <c r="H26" s="161"/>
      <c r="I26" s="18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ht="19.5" customHeight="1">
      <c r="A27" s="18"/>
      <c r="B27" s="283" t="s">
        <v>119</v>
      </c>
      <c r="C27" s="162"/>
      <c r="D27" s="162"/>
      <c r="E27" s="162"/>
      <c r="F27" s="162"/>
      <c r="G27" s="162"/>
      <c r="H27" s="161"/>
      <c r="I27" s="18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ht="19.5" customHeight="1">
      <c r="A28" s="18"/>
      <c r="B28" s="275" t="s">
        <v>120</v>
      </c>
      <c r="C28" s="162"/>
      <c r="D28" s="162"/>
      <c r="E28" s="162"/>
      <c r="F28" s="162"/>
      <c r="G28" s="162"/>
      <c r="H28" s="161"/>
      <c r="I28" s="18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19.5" customHeight="1">
      <c r="A29" s="18"/>
      <c r="B29" s="268" t="s">
        <v>121</v>
      </c>
      <c r="C29" s="162"/>
      <c r="D29" s="162"/>
      <c r="E29" s="162"/>
      <c r="F29" s="162"/>
      <c r="G29" s="162"/>
      <c r="H29" s="161"/>
      <c r="I29" s="18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ht="19.5" customHeight="1">
      <c r="A30" s="18"/>
      <c r="B30" s="268" t="s">
        <v>122</v>
      </c>
      <c r="C30" s="162"/>
      <c r="D30" s="162"/>
      <c r="E30" s="162"/>
      <c r="F30" s="162"/>
      <c r="G30" s="162"/>
      <c r="H30" s="161"/>
      <c r="I30" s="18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ht="19.5" customHeight="1">
      <c r="A31" s="18"/>
      <c r="B31" s="268" t="s">
        <v>123</v>
      </c>
      <c r="C31" s="162"/>
      <c r="D31" s="162"/>
      <c r="E31" s="162"/>
      <c r="F31" s="162"/>
      <c r="G31" s="162"/>
      <c r="H31" s="161"/>
      <c r="I31" s="18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ht="19.5" customHeight="1">
      <c r="A32" s="18"/>
      <c r="B32" s="284" t="s">
        <v>124</v>
      </c>
      <c r="C32" s="285"/>
      <c r="D32" s="285"/>
      <c r="E32" s="285"/>
      <c r="F32" s="285"/>
      <c r="G32" s="285"/>
      <c r="H32" s="286"/>
      <c r="I32" s="18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ht="19.5" customHeight="1">
      <c r="A33" s="18"/>
      <c r="B33" s="287" t="s">
        <v>125</v>
      </c>
      <c r="C33" s="271"/>
      <c r="D33" s="271"/>
      <c r="E33" s="271"/>
      <c r="F33" s="271"/>
      <c r="G33" s="271"/>
      <c r="H33" s="272"/>
      <c r="I33" s="18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ht="19.5" customHeight="1">
      <c r="A34" s="18"/>
      <c r="B34" s="288" t="s">
        <v>126</v>
      </c>
      <c r="C34" s="152"/>
      <c r="D34" s="152"/>
      <c r="E34" s="152"/>
      <c r="F34" s="152"/>
      <c r="G34" s="152"/>
      <c r="H34" s="289"/>
      <c r="I34" s="18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ht="19.5" customHeight="1">
      <c r="A35" s="18"/>
      <c r="B35" s="288" t="s">
        <v>127</v>
      </c>
      <c r="C35" s="152"/>
      <c r="D35" s="152"/>
      <c r="E35" s="152"/>
      <c r="F35" s="152"/>
      <c r="G35" s="152"/>
      <c r="H35" s="289"/>
      <c r="I35" s="18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ht="19.5" customHeight="1">
      <c r="A36" s="18"/>
      <c r="B36" s="288" t="s">
        <v>128</v>
      </c>
      <c r="C36" s="152"/>
      <c r="D36" s="152"/>
      <c r="E36" s="152"/>
      <c r="F36" s="152"/>
      <c r="G36" s="152"/>
      <c r="H36" s="289"/>
      <c r="I36" s="18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ht="19.5" customHeight="1">
      <c r="A37" s="18"/>
      <c r="B37" s="288" t="s">
        <v>129</v>
      </c>
      <c r="C37" s="152"/>
      <c r="D37" s="152"/>
      <c r="E37" s="152"/>
      <c r="F37" s="152"/>
      <c r="G37" s="152"/>
      <c r="H37" s="289"/>
      <c r="I37" s="18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ht="19.5" customHeight="1">
      <c r="A38" s="18"/>
      <c r="B38" s="288" t="s">
        <v>130</v>
      </c>
      <c r="C38" s="152"/>
      <c r="D38" s="152"/>
      <c r="E38" s="152"/>
      <c r="F38" s="152"/>
      <c r="G38" s="152"/>
      <c r="H38" s="289"/>
      <c r="I38" s="18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ht="19.5" customHeight="1">
      <c r="A39" s="18"/>
      <c r="B39" s="288" t="s">
        <v>131</v>
      </c>
      <c r="C39" s="152"/>
      <c r="D39" s="152"/>
      <c r="E39" s="152"/>
      <c r="F39" s="152"/>
      <c r="G39" s="152"/>
      <c r="H39" s="289"/>
      <c r="I39" s="18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ht="19.5" customHeight="1">
      <c r="A40" s="18"/>
      <c r="B40" s="288" t="s">
        <v>132</v>
      </c>
      <c r="C40" s="152"/>
      <c r="D40" s="152"/>
      <c r="E40" s="152"/>
      <c r="F40" s="152"/>
      <c r="G40" s="152"/>
      <c r="H40" s="289"/>
      <c r="I40" s="18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ht="19.5" customHeight="1">
      <c r="A41" s="18"/>
      <c r="B41" s="288" t="s">
        <v>133</v>
      </c>
      <c r="C41" s="152"/>
      <c r="D41" s="152"/>
      <c r="E41" s="152"/>
      <c r="F41" s="152"/>
      <c r="G41" s="152"/>
      <c r="H41" s="289"/>
      <c r="I41" s="18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ht="19.5" customHeight="1">
      <c r="A42" s="18"/>
      <c r="B42" s="288" t="s">
        <v>134</v>
      </c>
      <c r="C42" s="152"/>
      <c r="D42" s="152"/>
      <c r="E42" s="152"/>
      <c r="F42" s="152"/>
      <c r="G42" s="152"/>
      <c r="H42" s="289"/>
      <c r="I42" s="18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ht="19.5" customHeight="1">
      <c r="A43" s="18"/>
      <c r="B43" s="288" t="s">
        <v>135</v>
      </c>
      <c r="C43" s="152"/>
      <c r="D43" s="152"/>
      <c r="E43" s="152"/>
      <c r="F43" s="152"/>
      <c r="G43" s="152"/>
      <c r="H43" s="289"/>
      <c r="I43" s="18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ht="19.5" customHeight="1">
      <c r="A44" s="18"/>
      <c r="B44" s="290" t="s">
        <v>136</v>
      </c>
      <c r="C44" s="153"/>
      <c r="D44" s="153"/>
      <c r="E44" s="153"/>
      <c r="F44" s="153"/>
      <c r="G44" s="153"/>
      <c r="H44" s="274"/>
      <c r="I44" s="18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ht="19.5" customHeight="1">
      <c r="A45" s="18"/>
      <c r="B45" s="29"/>
      <c r="C45" s="29"/>
      <c r="D45" s="29"/>
      <c r="E45" s="29"/>
      <c r="F45" s="29"/>
      <c r="G45" s="29"/>
      <c r="H45" s="29"/>
      <c r="I45" s="18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ht="15.7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ht="15.7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ht="15.75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ht="15.75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:26" ht="15.7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ht="15.75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ht="15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spans="1:26" ht="15.7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1:26" ht="15.7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1:26" ht="15.7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ht="15.7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spans="1:26" ht="15.75" customHeight="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spans="1:26" ht="15.7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ht="15.75" customHeight="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ht="15.7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1:26" ht="15.75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spans="1:26" ht="15.75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1:26" ht="15.75" customHeight="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1:26" ht="15.75" customHeight="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1:26" ht="15.75" customHeight="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1:26" ht="15.75" customHeight="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spans="1:26" ht="15.75" customHeight="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spans="1:26" ht="15.75" customHeight="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spans="1:26" ht="15.75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spans="1:26" ht="15.75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spans="1:26" ht="15.7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1:26" ht="15.75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1:26" ht="15.7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spans="1:26" ht="15.75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1:26" ht="15.7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ht="15.7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spans="1:26" ht="15.7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ht="15.7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spans="1:26" ht="15.75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1:26" ht="15.75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spans="1:26" ht="15.75" customHeight="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spans="1:26" ht="15.75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6" ht="15.75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spans="1:26" ht="15.75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spans="1:26" ht="15.75" customHeight="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1:26" ht="15.75" customHeight="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1:26" ht="15.75" customHeight="1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spans="1:26" ht="15.75" customHeight="1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spans="1:26" ht="15.75" customHeight="1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spans="1:26" ht="15.75" customHeight="1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spans="1:26" ht="15.75" customHeight="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spans="1:26" ht="15.75" customHeight="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1:26" ht="15.75" customHeight="1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spans="1:26" ht="15.75" customHeight="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spans="1:26" ht="15.75" customHeight="1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spans="1:26" ht="15.75" customHeight="1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spans="1:26" ht="15.75" customHeight="1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spans="1:26" ht="15.75" customHeight="1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spans="1:26" ht="15.75" customHeight="1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spans="1:26" ht="15.75" customHeight="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spans="1:26" ht="15.75" customHeight="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spans="1:26" ht="15.75" customHeight="1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spans="1:26" ht="15.75" customHeight="1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spans="1:26" ht="15.75" customHeight="1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1:26" ht="15.75" customHeight="1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spans="1:26" ht="15.75" customHeight="1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spans="1:26" ht="15.75" customHeight="1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spans="1:26" ht="15.75" customHeight="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spans="1:26" ht="15.75" customHeight="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spans="1:26" ht="15.75" customHeight="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spans="1:26" ht="15.75" customHeight="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spans="1:26" ht="15.75" customHeight="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spans="1:26" ht="15.75" customHeight="1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spans="1:26" ht="15.75" customHeight="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spans="1:26" ht="15.75" customHeight="1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spans="1:26" ht="15.75" customHeight="1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spans="1:26" ht="15.75" customHeight="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spans="1:26" ht="15.75" customHeight="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spans="1:26" ht="15.75" customHeight="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spans="1:26" ht="15.75" customHeight="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spans="1:26" ht="15.75" customHeight="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spans="1:26" ht="15.75" customHeight="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spans="1:26" ht="15.75" customHeight="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spans="1:26" ht="15.75" customHeight="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spans="1:26" ht="15.75" customHeight="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spans="1:26" ht="15.75" customHeight="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spans="1:26" ht="15.75" customHeight="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spans="1:26" ht="15.75" customHeight="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spans="1:26" ht="15.75" customHeight="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spans="1:26" ht="15.75" customHeight="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spans="1:26" ht="15.75" customHeight="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spans="1:26" ht="15.75" customHeight="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spans="1:26" ht="15.75" customHeight="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spans="1:26" ht="15.75" customHeight="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spans="1:26" ht="15.75" customHeight="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spans="1:26" ht="15.75" customHeight="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spans="1:26" ht="15.75" customHeight="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spans="1:26" ht="15.75" customHeight="1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spans="1:26" ht="15.75" customHeight="1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spans="1:26" ht="15.75" customHeight="1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spans="1:26" ht="15.75" customHeight="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spans="1:26" ht="15.75" customHeight="1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spans="1:26" ht="15.75" customHeight="1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spans="1:26" ht="15.75" customHeight="1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spans="1:26" ht="15.75" customHeight="1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spans="1:26" ht="15.75" customHeight="1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spans="1:26" ht="15.75" customHeight="1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spans="1:26" ht="15.75" customHeight="1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spans="1:26" ht="15.75" customHeight="1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spans="1:26" ht="15.75" customHeight="1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spans="1:26" ht="15.75" customHeight="1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spans="1:26" ht="15.75" customHeight="1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spans="1:26" ht="15.75" customHeight="1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spans="1:26" ht="15.75" customHeight="1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spans="1:26" ht="15.75" customHeight="1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ht="15.75" customHeight="1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spans="1:26" ht="15.75" customHeight="1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spans="1:26" ht="15.75" customHeight="1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spans="1:26" ht="15.75" customHeight="1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spans="1:26" ht="15.75" customHeight="1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spans="1:26" ht="15.75" customHeight="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spans="1:26" ht="15.75" customHeight="1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spans="1:26" ht="15.75" customHeight="1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spans="1:26" ht="15.75" customHeight="1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spans="1:26" ht="15.75" customHeight="1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spans="1:26" ht="15.75" customHeight="1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spans="1:26" ht="15.75" customHeight="1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spans="1:26" ht="15.75" customHeight="1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spans="1:26" ht="15.7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spans="1:26" ht="15.75" customHeight="1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spans="1:26" ht="15.75" customHeight="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spans="1:26" ht="15.75" customHeight="1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ht="15.75" customHeight="1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spans="1:26" ht="15.75" customHeight="1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spans="1:26" ht="15.75" customHeight="1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spans="1:26" ht="15.75" customHeight="1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spans="1:26" ht="15.75" customHeight="1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spans="1:26" ht="15.75" customHeight="1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spans="1:26" ht="15.75" customHeight="1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spans="1:26" ht="15.75" customHeight="1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spans="1:26" ht="15.75" customHeight="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spans="1:26" ht="15.75" customHeight="1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spans="1:26" ht="15.75" customHeight="1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spans="1:26" ht="15.75" customHeight="1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spans="1:26" ht="15.75" customHeight="1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spans="1:26" ht="15.75" customHeight="1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spans="1:26" ht="15.75" customHeight="1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spans="1:26" ht="15.75" customHeight="1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spans="1:26" ht="15.75" customHeight="1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spans="1:26" ht="15.75" customHeight="1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spans="1:26" ht="15.75" customHeight="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spans="1:26" ht="15.75" customHeight="1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spans="1:26" ht="15.75" customHeight="1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spans="1:26" ht="15.75" customHeight="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spans="1:26" ht="15.75" customHeight="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spans="1:26" ht="15.75" customHeight="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spans="1:26" ht="15.75" customHeight="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spans="1:26" ht="15.75" customHeight="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spans="1:26" ht="15.75" customHeight="1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spans="1:26" ht="15.75" customHeight="1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spans="1:26" ht="15.75" customHeight="1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spans="1:26" ht="15.75" customHeight="1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spans="1:26" ht="15.75" customHeight="1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spans="1:26" ht="15.75" customHeight="1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spans="1:26" ht="15.75" customHeight="1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spans="1:26" ht="15.75" customHeight="1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spans="1:26" ht="15.75" customHeight="1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ht="15.75" customHeight="1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spans="1:26" ht="15.75" customHeight="1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spans="1:26" ht="15.75" customHeight="1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spans="1:26" ht="15.75" customHeight="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ht="15.75" customHeight="1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spans="1:26" ht="15.75" customHeight="1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spans="1:26" ht="15.75" customHeight="1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spans="1:26" ht="15.75" customHeight="1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spans="1:26" ht="15.75" customHeight="1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spans="1:26" ht="15.75" customHeight="1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spans="1:26" ht="15.75" customHeight="1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spans="1:26" ht="15.75" customHeight="1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spans="1:26" ht="15.75" customHeight="1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spans="1:26" ht="15.75" customHeight="1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spans="1:26" ht="15.75" customHeight="1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spans="1:26" ht="15.75" customHeight="1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spans="1:26" ht="15.75" customHeight="1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spans="1:26" ht="15.75" customHeight="1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spans="1:26" ht="15.75" customHeight="1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spans="1:26" ht="15.75" customHeight="1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spans="1:26" ht="15.75" customHeight="1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spans="1:26" ht="15.75" customHeight="1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spans="1:26" ht="15.75" customHeight="1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spans="1:26" ht="15.75" customHeight="1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spans="1:26" ht="15.75" customHeight="1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spans="1:26" ht="15.75" customHeight="1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spans="1:26" ht="15.75" customHeight="1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spans="1:26" ht="15.75" customHeight="1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spans="1:26" ht="15.75" customHeight="1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spans="1:26" ht="15.75" customHeight="1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spans="1:26" ht="15.75" customHeight="1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spans="1:26" ht="15.75" customHeight="1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spans="1:26" ht="15.75" customHeight="1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spans="1:26" ht="15.75" customHeight="1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spans="1:26" ht="15.75" customHeight="1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spans="1:26" ht="15.75" customHeight="1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spans="1:26" ht="15.75" customHeight="1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</sheetData>
  <sheetProtection algorithmName="SHA-512" hashValue="epF7pYuw1sVykEyFw5/OLX0bBRlGITPjKWQY1bwpgq6ASp7I1E74+kDEk8KQQwdW2S3aAEehjgi9LKaREuTHOw==" saltValue="FoqiV87RoOUOUzBt5JklMQ==" spinCount="100000" sheet="1" objects="1" scenarios="1"/>
  <protectedRanges>
    <protectedRange sqref="F8:H12" name="편집영역02"/>
    <protectedRange sqref="C8:D12" name="편집영역01"/>
  </protectedRanges>
  <mergeCells count="48">
    <mergeCell ref="B44:H44"/>
    <mergeCell ref="B34:H34"/>
    <mergeCell ref="B35:H35"/>
    <mergeCell ref="B36:H36"/>
    <mergeCell ref="B37:H37"/>
    <mergeCell ref="B38:H38"/>
    <mergeCell ref="B39:H39"/>
    <mergeCell ref="B40:H40"/>
    <mergeCell ref="B32:H32"/>
    <mergeCell ref="B33:H33"/>
    <mergeCell ref="B41:H41"/>
    <mergeCell ref="B42:H42"/>
    <mergeCell ref="B43:H43"/>
    <mergeCell ref="B27:H27"/>
    <mergeCell ref="B28:H28"/>
    <mergeCell ref="B29:H29"/>
    <mergeCell ref="B30:H30"/>
    <mergeCell ref="B31:H31"/>
    <mergeCell ref="B22:G22"/>
    <mergeCell ref="B23:G23"/>
    <mergeCell ref="B24:G24"/>
    <mergeCell ref="B25:H25"/>
    <mergeCell ref="B26:H26"/>
    <mergeCell ref="B17:C17"/>
    <mergeCell ref="B18:C18"/>
    <mergeCell ref="B19:C19"/>
    <mergeCell ref="B20:C20"/>
    <mergeCell ref="B21:C21"/>
    <mergeCell ref="B13:H13"/>
    <mergeCell ref="C14:D14"/>
    <mergeCell ref="F14:H14"/>
    <mergeCell ref="B15:C15"/>
    <mergeCell ref="B16:C16"/>
    <mergeCell ref="C10:D10"/>
    <mergeCell ref="F10:H10"/>
    <mergeCell ref="C11:D11"/>
    <mergeCell ref="F11:H11"/>
    <mergeCell ref="C12:D12"/>
    <mergeCell ref="F12:H12"/>
    <mergeCell ref="F8:H8"/>
    <mergeCell ref="F9:H9"/>
    <mergeCell ref="B2:H2"/>
    <mergeCell ref="B3:H3"/>
    <mergeCell ref="B5:H6"/>
    <mergeCell ref="B7:D7"/>
    <mergeCell ref="E7:H7"/>
    <mergeCell ref="C8:D8"/>
    <mergeCell ref="C9:D9"/>
  </mergeCells>
  <phoneticPr fontId="29" type="noConversion"/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1.디자인 선택 및 메인 페이지 구성</vt:lpstr>
      <vt:lpstr>2.메뉴 구성</vt:lpstr>
      <vt:lpstr>추가견적서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2022-12-28T01:12:08Z</dcterms:modified>
</cp:coreProperties>
</file>